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2"/>
  </bookViews>
  <sheets>
    <sheet name="ATIVO2018" sheetId="1" r:id="rId1"/>
    <sheet name="PASSIVO2018" sheetId="2" r:id="rId2"/>
    <sheet name="DRE2018" sheetId="3" r:id="rId3"/>
  </sheets>
  <definedNames>
    <definedName name="_xlnm.Print_Area" localSheetId="0">'ATIVO2018'!$A$1:$G$95</definedName>
  </definedNames>
  <calcPr fullCalcOnLoad="1"/>
</workbook>
</file>

<file path=xl/sharedStrings.xml><?xml version="1.0" encoding="utf-8"?>
<sst xmlns="http://schemas.openxmlformats.org/spreadsheetml/2006/main" count="155" uniqueCount="139">
  <si>
    <t xml:space="preserve">                            BALANÇO PATRIMONIAL</t>
  </si>
  <si>
    <t>DOS EXERCÍCIOS ENCERRADOS EM 31/12/2018 E 2017</t>
  </si>
  <si>
    <t>CNPJ: 83.652.198/0001-15</t>
  </si>
  <si>
    <t>Valores em R$</t>
  </si>
  <si>
    <t>ATIVO</t>
  </si>
  <si>
    <t xml:space="preserve"> ATIVO CIRCULANTE</t>
  </si>
  <si>
    <t>CAIXA E EQUIVALENTES DE CAIXA</t>
  </si>
  <si>
    <t xml:space="preserve">     CAIXA</t>
  </si>
  <si>
    <t>BANCOS C/MOVIMENTO</t>
  </si>
  <si>
    <t xml:space="preserve">    BANCOS C/MOVIMENTO</t>
  </si>
  <si>
    <t>APLICAÇÕES DE LIQUIDEZ IMEDIATA</t>
  </si>
  <si>
    <t xml:space="preserve">   BANCOS C/APLICAÇÕES</t>
  </si>
  <si>
    <t>VALORES A RECEBER</t>
  </si>
  <si>
    <t xml:space="preserve">  SENAI</t>
  </si>
  <si>
    <t>OUTROS CREDITOS</t>
  </si>
  <si>
    <t xml:space="preserve">   CONSORCIO NAC VOLKSWAGEM</t>
  </si>
  <si>
    <t xml:space="preserve">   BB CONSORCIO</t>
  </si>
  <si>
    <t xml:space="preserve">   INSS TERCEIROS</t>
  </si>
  <si>
    <t xml:space="preserve">   IRRF</t>
  </si>
  <si>
    <t xml:space="preserve">   ADIANTAMENTO DE FORNECEDOR</t>
  </si>
  <si>
    <t xml:space="preserve">   PIS/COFINS/CSLL</t>
  </si>
  <si>
    <t>DESPESAS ANTECIPADAS</t>
  </si>
  <si>
    <t xml:space="preserve">   PREMIOS DE SEGURO A APROPRIAR</t>
  </si>
  <si>
    <t>ATIVO NÃO CIRCULANTE</t>
  </si>
  <si>
    <t xml:space="preserve"> INVESTIMENTO A LONGO PRAZO</t>
  </si>
  <si>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TITULO CAP. OURO CAP BANCO BRASIL</t>
    </r>
  </si>
  <si>
    <t xml:space="preserve">  COTAS UNICRED</t>
  </si>
  <si>
    <t xml:space="preserve"> IMOBILIZADO</t>
  </si>
  <si>
    <t xml:space="preserve">  EDIFICAÇÕES</t>
  </si>
  <si>
    <t xml:space="preserve">  MAQUINAS, APARELHOS E EQUIPAMENTOS</t>
  </si>
  <si>
    <t xml:space="preserve">  MOVEIS E UTENSILIOS</t>
  </si>
  <si>
    <t xml:space="preserve">  VEÍCULOS</t>
  </si>
  <si>
    <t xml:space="preserve">  COMPUTADORES E PERIFERICOS</t>
  </si>
  <si>
    <t xml:space="preserve">  APARELHOS DE TELEFONE</t>
  </si>
  <si>
    <t xml:space="preserve">  MÁQUINAS DE CORTE E COSTURA</t>
  </si>
  <si>
    <t xml:space="preserve">  PARQUE </t>
  </si>
  <si>
    <t xml:space="preserve">  APARELHOS MUSICAIS</t>
  </si>
  <si>
    <t xml:space="preserve">  LABORATÓRIO DE CIÊNCIAS</t>
  </si>
  <si>
    <t>IMOBILIZADO EM ANDAMENTO</t>
  </si>
  <si>
    <t xml:space="preserve">   CONSTRUÇOES EM ANDAMENTO</t>
  </si>
  <si>
    <t>DEPRECIAÇÃO</t>
  </si>
  <si>
    <t>As notas explicativas integram as Demonstrações Contábeis</t>
  </si>
  <si>
    <t>CRICIÚMA, 31 DE DEZEMBRO DE 2018</t>
  </si>
  <si>
    <t>___________________________</t>
  </si>
  <si>
    <t xml:space="preserve"> _______________________</t>
  </si>
  <si>
    <t xml:space="preserve">JOSÉ ALTAIR BACK </t>
  </si>
  <si>
    <t xml:space="preserve">      ________________________</t>
  </si>
  <si>
    <t xml:space="preserve">   PE. MAIKE LEO GRAPIGLIA</t>
  </si>
  <si>
    <t xml:space="preserve">              PRESIDENTE</t>
  </si>
  <si>
    <t xml:space="preserve">         GISSELE ALANO TORRES</t>
  </si>
  <si>
    <t xml:space="preserve">  GISSELE ALANO TORRES</t>
  </si>
  <si>
    <t xml:space="preserve">                                     TESOUREIRO</t>
  </si>
  <si>
    <t xml:space="preserve">       CPF: 440.028.669-04</t>
  </si>
  <si>
    <t xml:space="preserve">        Contador - CRC/SC 031408/O-3</t>
  </si>
  <si>
    <t>Contadora - CRC/SC 031408/O-3</t>
  </si>
  <si>
    <t xml:space="preserve">     CPF: 054.416.699-00</t>
  </si>
  <si>
    <t>PASSIVO</t>
  </si>
  <si>
    <t xml:space="preserve"> PASSIVO CIRCULANTE</t>
  </si>
  <si>
    <t xml:space="preserve">  FORNECEDORES</t>
  </si>
  <si>
    <t xml:space="preserve">     FORNECEDORES</t>
  </si>
  <si>
    <t xml:space="preserve">     SEGUROS A PAGAR</t>
  </si>
  <si>
    <t xml:space="preserve">     CONSORCIO JUGASA</t>
  </si>
  <si>
    <t xml:space="preserve">   IMPOSTOS A RECOLHER</t>
  </si>
  <si>
    <t xml:space="preserve">     INSS A RECOLHER - EMPREGADOS</t>
  </si>
  <si>
    <t xml:space="preserve">     I.R.RETIDO NA FONTE</t>
  </si>
  <si>
    <t xml:space="preserve">     PIS/COFINS/CSLL(LEI 10833/03)</t>
  </si>
  <si>
    <t xml:space="preserve">     IRRF RETIDO TERCEIROS</t>
  </si>
  <si>
    <t xml:space="preserve">     ISS TERCEIROS</t>
  </si>
  <si>
    <t>OBRIGAÇÕES TRABALHISTAS</t>
  </si>
  <si>
    <t xml:space="preserve">   SALÁRIOS</t>
  </si>
  <si>
    <t xml:space="preserve">   FÉRIAS</t>
  </si>
  <si>
    <t xml:space="preserve">   RESCISÕES CONTRATUAIS</t>
  </si>
  <si>
    <t xml:space="preserve">   FGTS</t>
  </si>
  <si>
    <t xml:space="preserve">   CONTRIBUIÇAO SINDICAL </t>
  </si>
  <si>
    <t>PROVISÕES</t>
  </si>
  <si>
    <t xml:space="preserve">    PROVISÕES P/FÉRIAS </t>
  </si>
  <si>
    <t xml:space="preserve">    PROVISÕES P/FGTS S/FÉRIAS</t>
  </si>
  <si>
    <t xml:space="preserve">    PROVISÃO P/ CONTIGENCIAS TRABALHISTA</t>
  </si>
  <si>
    <t>OBRIGAÇOES DIVERSAS</t>
  </si>
  <si>
    <t xml:space="preserve">    PENSÃO ALIMENTÍCIA</t>
  </si>
  <si>
    <t>OBRIGAÇÕES COM PROJETOS</t>
  </si>
  <si>
    <t xml:space="preserve">     PROJETO ESPORTE E LAZER</t>
  </si>
  <si>
    <t xml:space="preserve">     PROJETO GERAÇÃO DE TALENTOS MIN.CULTURA</t>
  </si>
  <si>
    <t xml:space="preserve"> </t>
  </si>
  <si>
    <t>PATRIMÔNIO LÍQUIDO</t>
  </si>
  <si>
    <t xml:space="preserve">   PATRIMÔNIO SOCIAL</t>
  </si>
  <si>
    <t xml:space="preserve">   SUPERAVIT/DEFICIT ACUMULADO</t>
  </si>
  <si>
    <t xml:space="preserve">   SUPERAVIT/DEFICIT DO EXERCICIO</t>
  </si>
  <si>
    <t>______________________________</t>
  </si>
  <si>
    <t>_______________________</t>
  </si>
  <si>
    <t xml:space="preserve">             JOSE ALTAIR BACK</t>
  </si>
  <si>
    <t xml:space="preserve">                   PRESIDENTE</t>
  </si>
  <si>
    <t xml:space="preserve">                                TESOUREIRO</t>
  </si>
  <si>
    <t xml:space="preserve">             CPF: 440.028.669-04</t>
  </si>
  <si>
    <t xml:space="preserve">       CPF: 054.416.699-00</t>
  </si>
  <si>
    <t xml:space="preserve">        Contadora - CRC/SC 031408/O-3</t>
  </si>
  <si>
    <r>
      <rPr>
        <b/>
        <sz val="14"/>
        <rFont val="Arial"/>
        <family val="2"/>
      </rPr>
      <t xml:space="preserve">                  </t>
    </r>
    <r>
      <rPr>
        <b/>
        <sz val="12"/>
        <rFont val="Arial"/>
        <family val="2"/>
      </rPr>
      <t>DEMONSTRAÇÃO DO RESULTADO DO EXERCÍCIO</t>
    </r>
  </si>
  <si>
    <t xml:space="preserve">RECEITA BRUTA DE SERVIÇOS </t>
  </si>
  <si>
    <t>RECEITA PROVENIENTE DE ATIVIDADES DE ASSIST. SOCIAL NÃO TIPIFICADA</t>
  </si>
  <si>
    <t xml:space="preserve"> Doações de Entidades Privadas</t>
  </si>
  <si>
    <t>RECEITA PROVENIENTE DE ATIVIDADE NA ÁREA DE ASSIST. SOCIAL</t>
  </si>
  <si>
    <t xml:space="preserve"> Convênio c/Entidades Publicas</t>
  </si>
  <si>
    <t xml:space="preserve"> Convênio c/Autarquias</t>
  </si>
  <si>
    <t xml:space="preserve"> Doações Particulares e Campanhas</t>
  </si>
  <si>
    <t xml:space="preserve"> Doações c/Entidade Economia Mista</t>
  </si>
  <si>
    <t xml:space="preserve"> Selo de Qualidade</t>
  </si>
  <si>
    <t xml:space="preserve"> Festas e Promoções</t>
  </si>
  <si>
    <t xml:space="preserve"> Bens e Sucatas</t>
  </si>
  <si>
    <t xml:space="preserve"> Projetos</t>
  </si>
  <si>
    <t xml:space="preserve"> Outras Receitas</t>
  </si>
  <si>
    <t>RECEITA LÍQUIDA</t>
  </si>
  <si>
    <t>CUSTOS DOS SERVIÇOS</t>
  </si>
  <si>
    <t xml:space="preserve"> Custos aplicados na atividade de assist.social não tipificadas</t>
  </si>
  <si>
    <t xml:space="preserve"> Custos aplicados na área de Social</t>
  </si>
  <si>
    <t>SUPERÁVIT BRUTO</t>
  </si>
  <si>
    <t>DESPESAS OPERACIONAIS</t>
  </si>
  <si>
    <t xml:space="preserve"> Administrativas</t>
  </si>
  <si>
    <t xml:space="preserve"> Isenções Obtidas</t>
  </si>
  <si>
    <t xml:space="preserve">  Inss (-)</t>
  </si>
  <si>
    <t xml:space="preserve">  Cofins (-)</t>
  </si>
  <si>
    <t xml:space="preserve">  CSLL (-)</t>
  </si>
  <si>
    <t>RESULTADOS FINANCEIROS LÍQUIDOS</t>
  </si>
  <si>
    <t xml:space="preserve">  Receita Financeira</t>
  </si>
  <si>
    <t xml:space="preserve">  Despesa Financeira</t>
  </si>
  <si>
    <t>OUTRAS RECEITAS/DESPESAS OPERACIONAIS</t>
  </si>
  <si>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>Ganho venda de imobilizado</t>
    </r>
  </si>
  <si>
    <r>
      <rPr>
        <b/>
        <sz val="9"/>
        <rFont val="Arial"/>
        <family val="2"/>
      </rPr>
      <t xml:space="preserve">    </t>
    </r>
    <r>
      <rPr>
        <sz val="9"/>
        <rFont val="Arial"/>
        <family val="2"/>
      </rPr>
      <t>Doações Bens de Terceiros</t>
    </r>
  </si>
  <si>
    <t xml:space="preserve">   </t>
  </si>
  <si>
    <t>RESULTADO DO EXERCÍCIO</t>
  </si>
  <si>
    <t xml:space="preserve">  Déficit/Superavit do Exercício</t>
  </si>
  <si>
    <t>____________________________</t>
  </si>
  <si>
    <t>_________________________</t>
  </si>
  <si>
    <t xml:space="preserve">JOSE ALTAIR BACK  </t>
  </si>
  <si>
    <t xml:space="preserve">     PE. MAIKE LEO GRAPIGLIA</t>
  </si>
  <si>
    <t xml:space="preserve">                PRESIDENTE</t>
  </si>
  <si>
    <t xml:space="preserve">   ____________________________</t>
  </si>
  <si>
    <t xml:space="preserve">                                  TESOUREIRO</t>
  </si>
  <si>
    <t xml:space="preserve">           CPF: 410.028.669-04</t>
  </si>
  <si>
    <t xml:space="preserve">        CPF: 054.416.699-00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</si>
</sst>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63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64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4" fontId="22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4" fontId="21" fillId="24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18" fillId="0" borderId="18" xfId="0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8:K94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6.28125" style="0" customWidth="1"/>
    <col min="2" max="2" width="5.28125" style="0" customWidth="1"/>
    <col min="3" max="3" width="3.421875" style="0" customWidth="1"/>
    <col min="4" max="4" width="9.00390625" style="0" customWidth="1"/>
    <col min="5" max="5" width="16.421875" style="0" customWidth="1"/>
    <col min="6" max="6" width="7.421875" style="0" customWidth="1"/>
    <col min="7" max="7" width="16.28125" style="0" customWidth="1"/>
    <col min="8" max="8" width="4.57421875" style="0" customWidth="1"/>
    <col min="9" max="9" width="19.28125" style="0" customWidth="1"/>
    <col min="10" max="10" width="9.00390625" style="0" customWidth="1"/>
    <col min="11" max="11" width="12.421875" style="0" customWidth="1"/>
  </cols>
  <sheetData>
    <row r="8" spans="1:9" ht="18">
      <c r="A8" s="39" t="s">
        <v>0</v>
      </c>
      <c r="B8" s="39"/>
      <c r="C8" s="39"/>
      <c r="D8" s="39"/>
      <c r="E8" s="39"/>
      <c r="F8" s="39"/>
      <c r="G8" s="39"/>
      <c r="H8" s="1"/>
      <c r="I8" s="1"/>
    </row>
    <row r="9" spans="1:9" ht="16.5" customHeight="1">
      <c r="A9" s="2" t="s">
        <v>1</v>
      </c>
      <c r="B9" s="3"/>
      <c r="C9" s="3"/>
      <c r="D9" s="3"/>
      <c r="E9" s="3"/>
      <c r="F9" s="3"/>
      <c r="G9" s="4"/>
      <c r="H9" s="1"/>
      <c r="I9" s="1"/>
    </row>
    <row r="10" spans="1:7" ht="15" customHeight="1">
      <c r="A10" s="5" t="s">
        <v>2</v>
      </c>
      <c r="B10" s="6"/>
      <c r="C10" s="6"/>
      <c r="D10" s="6"/>
      <c r="E10" s="7"/>
      <c r="F10" s="7"/>
      <c r="G10" s="8"/>
    </row>
    <row r="11" spans="1:7" ht="15" customHeight="1">
      <c r="A11" s="9" t="s">
        <v>3</v>
      </c>
      <c r="B11" s="10"/>
      <c r="C11" s="10"/>
      <c r="D11" s="10"/>
      <c r="E11" s="11"/>
      <c r="F11" s="11"/>
      <c r="G11" s="11"/>
    </row>
    <row r="12" spans="2:7" ht="15" customHeight="1">
      <c r="B12" s="12"/>
      <c r="C12" s="12"/>
      <c r="D12" s="12"/>
      <c r="E12" s="13">
        <v>2018</v>
      </c>
      <c r="F12" s="13"/>
      <c r="G12" s="13">
        <v>2017</v>
      </c>
    </row>
    <row r="13" spans="1:9" ht="11.25" customHeight="1">
      <c r="A13" s="14" t="s">
        <v>4</v>
      </c>
      <c r="B13" s="14"/>
      <c r="C13" s="14"/>
      <c r="D13" s="14"/>
      <c r="E13" s="15">
        <f>E14+E44</f>
        <v>8669950.52</v>
      </c>
      <c r="F13" s="15"/>
      <c r="G13" s="15">
        <f>G14+G44</f>
        <v>8494070.89</v>
      </c>
      <c r="I13" s="16"/>
    </row>
    <row r="14" spans="1:9" ht="11.25" customHeight="1">
      <c r="A14" s="14" t="s">
        <v>5</v>
      </c>
      <c r="B14" s="14"/>
      <c r="C14" s="14"/>
      <c r="D14" s="14"/>
      <c r="E14" s="15">
        <f>E15+E27+E31+E40</f>
        <v>3818121.9</v>
      </c>
      <c r="F14" s="15"/>
      <c r="G14" s="15">
        <f>G15+G27+G31+G40</f>
        <v>3830344.9</v>
      </c>
      <c r="I14" s="16"/>
    </row>
    <row r="15" spans="1:9" ht="11.25" customHeight="1">
      <c r="A15" s="14" t="s">
        <v>6</v>
      </c>
      <c r="B15" s="14"/>
      <c r="C15" s="14"/>
      <c r="D15" s="14"/>
      <c r="E15" s="15">
        <f>E16+E19+E23</f>
        <v>3711006.02</v>
      </c>
      <c r="F15" s="15"/>
      <c r="G15" s="15">
        <f>G16+G19+G23</f>
        <v>3773822.65</v>
      </c>
      <c r="I15" s="16"/>
    </row>
    <row r="16" spans="1:9" ht="11.25" customHeight="1">
      <c r="A16" s="12" t="s">
        <v>7</v>
      </c>
      <c r="B16" s="12"/>
      <c r="C16" s="12"/>
      <c r="D16" s="12"/>
      <c r="E16" s="17">
        <v>133928.59</v>
      </c>
      <c r="F16" s="17"/>
      <c r="G16" s="17">
        <v>76079.82</v>
      </c>
      <c r="I16" s="16"/>
    </row>
    <row r="17" spans="1:9" ht="11.25" customHeight="1">
      <c r="A17" s="12"/>
      <c r="B17" s="12"/>
      <c r="C17" s="12"/>
      <c r="D17" s="12"/>
      <c r="E17" s="17"/>
      <c r="F17" s="17"/>
      <c r="G17" s="17"/>
      <c r="I17" s="16"/>
    </row>
    <row r="18" spans="1:10" ht="11.25" customHeight="1">
      <c r="A18" s="12"/>
      <c r="B18" s="12"/>
      <c r="C18" s="12"/>
      <c r="D18" s="12"/>
      <c r="E18" s="17"/>
      <c r="F18" s="17"/>
      <c r="G18" s="17"/>
      <c r="I18" s="16"/>
      <c r="J18" s="13"/>
    </row>
    <row r="19" spans="1:10" ht="11.25" customHeight="1">
      <c r="A19" s="14" t="s">
        <v>8</v>
      </c>
      <c r="B19" s="14"/>
      <c r="C19" s="14"/>
      <c r="D19" s="14"/>
      <c r="E19" s="15">
        <f>E20</f>
        <v>79732.86</v>
      </c>
      <c r="F19" s="15"/>
      <c r="G19" s="15">
        <f>G20</f>
        <v>1445217.47</v>
      </c>
      <c r="I19" s="16"/>
      <c r="J19" s="15"/>
    </row>
    <row r="20" spans="1:10" ht="11.25" customHeight="1">
      <c r="A20" s="12" t="s">
        <v>9</v>
      </c>
      <c r="B20" s="12"/>
      <c r="C20" s="12"/>
      <c r="D20" s="12"/>
      <c r="E20" s="17">
        <v>79732.86</v>
      </c>
      <c r="F20" s="17"/>
      <c r="G20" s="17">
        <v>1445217.47</v>
      </c>
      <c r="I20" s="16"/>
      <c r="J20" s="15"/>
    </row>
    <row r="21" spans="1:10" ht="11.25" customHeight="1">
      <c r="A21" s="12"/>
      <c r="B21" s="12"/>
      <c r="C21" s="12"/>
      <c r="D21" s="12"/>
      <c r="E21" s="17"/>
      <c r="F21" s="17"/>
      <c r="G21" s="17"/>
      <c r="I21" s="16"/>
      <c r="J21" s="15"/>
    </row>
    <row r="22" spans="1:10" ht="11.25" customHeight="1">
      <c r="A22" s="12"/>
      <c r="B22" s="12"/>
      <c r="C22" s="12"/>
      <c r="D22" s="12"/>
      <c r="E22" s="17"/>
      <c r="F22" s="17"/>
      <c r="G22" s="17"/>
      <c r="I22" s="16"/>
      <c r="J22" s="15"/>
    </row>
    <row r="23" spans="1:10" ht="11.25" customHeight="1">
      <c r="A23" s="14" t="s">
        <v>10</v>
      </c>
      <c r="B23" s="14"/>
      <c r="C23" s="14"/>
      <c r="D23" s="14"/>
      <c r="E23" s="15">
        <f>E24</f>
        <v>3497344.57</v>
      </c>
      <c r="F23" s="15"/>
      <c r="G23" s="15">
        <f>G24</f>
        <v>2252525.36</v>
      </c>
      <c r="I23" s="16"/>
      <c r="J23" s="17"/>
    </row>
    <row r="24" spans="1:10" ht="11.25" customHeight="1">
      <c r="A24" s="12" t="s">
        <v>11</v>
      </c>
      <c r="B24" s="12"/>
      <c r="C24" s="12"/>
      <c r="D24" s="12"/>
      <c r="E24" s="17">
        <v>3497344.57</v>
      </c>
      <c r="F24" s="17"/>
      <c r="G24" s="17">
        <v>2252525.36</v>
      </c>
      <c r="I24" s="16"/>
      <c r="J24" s="17"/>
    </row>
    <row r="25" spans="1:10" ht="11.25" customHeight="1">
      <c r="A25" s="12"/>
      <c r="B25" s="12"/>
      <c r="C25" s="12"/>
      <c r="D25" s="12"/>
      <c r="E25" s="17"/>
      <c r="F25" s="17"/>
      <c r="G25" s="17"/>
      <c r="I25" s="16"/>
      <c r="J25" s="17"/>
    </row>
    <row r="26" spans="1:11" ht="11.25" customHeight="1">
      <c r="A26" s="12"/>
      <c r="B26" s="12"/>
      <c r="C26" s="12"/>
      <c r="D26" s="12"/>
      <c r="E26" s="17"/>
      <c r="F26" s="17"/>
      <c r="G26" s="17"/>
      <c r="I26" s="16"/>
      <c r="J26" s="17"/>
      <c r="K26" s="17"/>
    </row>
    <row r="27" spans="1:10" ht="11.25" customHeight="1">
      <c r="A27" s="14" t="s">
        <v>12</v>
      </c>
      <c r="B27" s="14"/>
      <c r="C27" s="14"/>
      <c r="D27" s="14"/>
      <c r="E27" s="15">
        <f>E28</f>
        <v>30222.6</v>
      </c>
      <c r="F27" s="15"/>
      <c r="G27" s="15">
        <f>G28</f>
        <v>29060.19</v>
      </c>
      <c r="I27" s="16"/>
      <c r="J27" s="15"/>
    </row>
    <row r="28" spans="1:10" ht="11.25" customHeight="1">
      <c r="A28" s="12" t="s">
        <v>13</v>
      </c>
      <c r="B28" s="12"/>
      <c r="C28" s="12"/>
      <c r="D28" s="12"/>
      <c r="E28" s="17">
        <v>30222.6</v>
      </c>
      <c r="F28" s="17"/>
      <c r="G28" s="17">
        <v>29060.19</v>
      </c>
      <c r="I28" s="16"/>
      <c r="J28" s="17"/>
    </row>
    <row r="29" spans="1:10" ht="11.25" customHeight="1">
      <c r="A29" s="12"/>
      <c r="B29" s="12"/>
      <c r="C29" s="12"/>
      <c r="D29" s="12"/>
      <c r="E29" s="17"/>
      <c r="F29" s="17"/>
      <c r="G29" s="17"/>
      <c r="I29" s="16"/>
      <c r="J29" s="17"/>
    </row>
    <row r="30" spans="1:10" ht="11.25" customHeight="1">
      <c r="A30" s="12"/>
      <c r="B30" s="12"/>
      <c r="C30" s="12"/>
      <c r="D30" s="12"/>
      <c r="E30" s="17"/>
      <c r="F30" s="17"/>
      <c r="G30" s="17"/>
      <c r="I30" s="16"/>
      <c r="J30" s="17"/>
    </row>
    <row r="31" spans="1:10" ht="11.25" customHeight="1">
      <c r="A31" s="14" t="s">
        <v>14</v>
      </c>
      <c r="B31" s="14"/>
      <c r="C31" s="14"/>
      <c r="D31" s="14"/>
      <c r="E31" s="15">
        <f>E33+E34+E35+E36+E37+E32</f>
        <v>58943.86</v>
      </c>
      <c r="F31" s="15"/>
      <c r="G31" s="15">
        <f>G33+G34+G35+G36+G37+G32</f>
        <v>10237.85</v>
      </c>
      <c r="I31" s="16"/>
      <c r="J31" s="17"/>
    </row>
    <row r="32" spans="1:10" ht="11.25" customHeight="1">
      <c r="A32" s="12" t="s">
        <v>15</v>
      </c>
      <c r="B32" s="12"/>
      <c r="C32" s="12"/>
      <c r="D32" s="12"/>
      <c r="E32" s="17">
        <v>28789.68</v>
      </c>
      <c r="F32" s="17"/>
      <c r="G32" s="17">
        <v>0</v>
      </c>
      <c r="I32" s="16"/>
      <c r="J32" s="17"/>
    </row>
    <row r="33" spans="1:10" ht="11.25" customHeight="1">
      <c r="A33" s="12" t="s">
        <v>16</v>
      </c>
      <c r="B33" s="12"/>
      <c r="C33" s="12"/>
      <c r="D33" s="12"/>
      <c r="E33" s="17">
        <v>29517.39</v>
      </c>
      <c r="F33" s="17"/>
      <c r="G33" s="17">
        <v>9661.06</v>
      </c>
      <c r="I33" s="16"/>
      <c r="J33" s="17"/>
    </row>
    <row r="34" spans="1:10" ht="11.25" customHeight="1">
      <c r="A34" s="12" t="s">
        <v>17</v>
      </c>
      <c r="B34" s="12"/>
      <c r="C34" s="12"/>
      <c r="D34" s="12"/>
      <c r="E34" s="17">
        <v>280</v>
      </c>
      <c r="F34" s="17"/>
      <c r="G34" s="17">
        <v>280</v>
      </c>
      <c r="I34" s="16"/>
      <c r="J34" s="17"/>
    </row>
    <row r="35" spans="1:10" ht="11.25" customHeight="1">
      <c r="A35" s="12" t="s">
        <v>18</v>
      </c>
      <c r="B35" s="12"/>
      <c r="C35" s="12"/>
      <c r="D35" s="12"/>
      <c r="E35" s="17">
        <v>50.17</v>
      </c>
      <c r="F35" s="17"/>
      <c r="G35" s="17">
        <v>50.17</v>
      </c>
      <c r="I35" s="16"/>
      <c r="J35" s="17"/>
    </row>
    <row r="36" spans="1:10" ht="11.25" customHeight="1">
      <c r="A36" s="12" t="s">
        <v>19</v>
      </c>
      <c r="B36" s="12"/>
      <c r="C36" s="12"/>
      <c r="D36" s="12"/>
      <c r="E36" s="17">
        <v>151.12</v>
      </c>
      <c r="F36" s="17"/>
      <c r="G36" s="17">
        <v>91.12</v>
      </c>
      <c r="I36" s="16"/>
      <c r="J36" s="17"/>
    </row>
    <row r="37" spans="1:10" ht="11.25" customHeight="1">
      <c r="A37" s="12" t="s">
        <v>20</v>
      </c>
      <c r="B37" s="12"/>
      <c r="C37" s="12"/>
      <c r="D37" s="12"/>
      <c r="E37" s="17">
        <v>155.5</v>
      </c>
      <c r="F37" s="17"/>
      <c r="G37" s="17">
        <v>155.5</v>
      </c>
      <c r="I37" s="16"/>
      <c r="J37" s="17"/>
    </row>
    <row r="38" spans="1:10" ht="11.25" customHeight="1">
      <c r="A38" s="12"/>
      <c r="B38" s="12"/>
      <c r="C38" s="12"/>
      <c r="D38" s="12"/>
      <c r="E38" s="17"/>
      <c r="F38" s="17"/>
      <c r="G38" s="17"/>
      <c r="I38" s="16"/>
      <c r="J38" s="17"/>
    </row>
    <row r="39" spans="1:10" ht="11.25" customHeight="1">
      <c r="A39" s="12"/>
      <c r="B39" s="12"/>
      <c r="C39" s="12"/>
      <c r="D39" s="12"/>
      <c r="E39" s="17"/>
      <c r="F39" s="17"/>
      <c r="G39" s="17"/>
      <c r="I39" s="16"/>
      <c r="J39" s="17"/>
    </row>
    <row r="40" spans="1:10" ht="11.25" customHeight="1">
      <c r="A40" s="14" t="s">
        <v>21</v>
      </c>
      <c r="B40" s="12"/>
      <c r="C40" s="12"/>
      <c r="D40" s="12"/>
      <c r="E40" s="15">
        <f>E41</f>
        <v>17949.42</v>
      </c>
      <c r="F40" s="17"/>
      <c r="G40" s="15">
        <f>G41</f>
        <v>17224.21</v>
      </c>
      <c r="I40" s="16"/>
      <c r="J40" s="17"/>
    </row>
    <row r="41" spans="1:10" ht="11.25" customHeight="1">
      <c r="A41" s="18" t="s">
        <v>22</v>
      </c>
      <c r="B41" s="12"/>
      <c r="C41" s="12"/>
      <c r="D41" s="12"/>
      <c r="E41" s="17">
        <v>17949.42</v>
      </c>
      <c r="F41" s="17"/>
      <c r="G41" s="17">
        <v>17224.21</v>
      </c>
      <c r="J41" s="17"/>
    </row>
    <row r="42" spans="1:10" ht="11.25" customHeight="1">
      <c r="A42" s="18"/>
      <c r="B42" s="12"/>
      <c r="C42" s="12"/>
      <c r="D42" s="12"/>
      <c r="E42" s="17"/>
      <c r="F42" s="17"/>
      <c r="G42" s="17"/>
      <c r="J42" s="17"/>
    </row>
    <row r="43" spans="1:10" ht="11.25" customHeight="1">
      <c r="A43" s="12"/>
      <c r="B43" s="12"/>
      <c r="C43" s="12"/>
      <c r="D43" s="12"/>
      <c r="E43" s="17"/>
      <c r="F43" s="17"/>
      <c r="G43" s="17"/>
      <c r="J43" s="17"/>
    </row>
    <row r="44" spans="1:10" ht="11.25" customHeight="1">
      <c r="A44" s="14" t="s">
        <v>23</v>
      </c>
      <c r="B44" s="12"/>
      <c r="C44" s="12"/>
      <c r="D44" s="12"/>
      <c r="E44" s="15">
        <f>E51+E47</f>
        <v>4851828.62</v>
      </c>
      <c r="F44" s="15"/>
      <c r="G44" s="15">
        <f>G51+G47</f>
        <v>4663725.99</v>
      </c>
      <c r="J44" s="17"/>
    </row>
    <row r="45" spans="1:10" ht="11.25" customHeight="1">
      <c r="A45" s="14"/>
      <c r="B45" s="12"/>
      <c r="C45" s="12"/>
      <c r="D45" s="12"/>
      <c r="E45" s="15"/>
      <c r="F45" s="15"/>
      <c r="G45" s="15"/>
      <c r="J45" s="17"/>
    </row>
    <row r="46" spans="1:10" ht="11.25" customHeight="1">
      <c r="A46" s="14"/>
      <c r="B46" s="12"/>
      <c r="C46" s="12"/>
      <c r="D46" s="12"/>
      <c r="E46" s="15"/>
      <c r="F46" s="15"/>
      <c r="G46" s="15"/>
      <c r="J46" s="17"/>
    </row>
    <row r="47" spans="1:10" ht="11.25" customHeight="1">
      <c r="A47" s="14" t="s">
        <v>24</v>
      </c>
      <c r="B47" s="12"/>
      <c r="C47" s="12"/>
      <c r="D47" s="12"/>
      <c r="E47" s="15">
        <f>E48+E49</f>
        <v>9687.28</v>
      </c>
      <c r="F47" s="15"/>
      <c r="G47" s="15">
        <f>G48+G49</f>
        <v>9000</v>
      </c>
      <c r="J47" s="17"/>
    </row>
    <row r="48" spans="1:10" ht="11.25" customHeight="1">
      <c r="A48" s="14" t="s">
        <v>25</v>
      </c>
      <c r="B48" s="12"/>
      <c r="C48" s="12"/>
      <c r="D48" s="12"/>
      <c r="E48" s="17">
        <v>6000</v>
      </c>
      <c r="F48" s="15"/>
      <c r="G48" s="17">
        <v>6000</v>
      </c>
      <c r="J48" s="17"/>
    </row>
    <row r="49" spans="1:10" ht="11.25" customHeight="1">
      <c r="A49" s="12" t="s">
        <v>26</v>
      </c>
      <c r="B49" s="12"/>
      <c r="C49" s="12"/>
      <c r="D49" s="12"/>
      <c r="E49" s="17">
        <v>3687.28</v>
      </c>
      <c r="F49" s="15"/>
      <c r="G49" s="17">
        <v>3000</v>
      </c>
      <c r="J49" s="17"/>
    </row>
    <row r="50" spans="1:11" ht="11.25" customHeight="1">
      <c r="A50" s="12"/>
      <c r="B50" s="12"/>
      <c r="C50" s="12"/>
      <c r="D50" s="12"/>
      <c r="E50" s="17"/>
      <c r="F50" s="15"/>
      <c r="G50" s="17"/>
      <c r="H50" s="16"/>
      <c r="I50" s="19"/>
      <c r="J50" s="15"/>
      <c r="K50" s="17"/>
    </row>
    <row r="51" spans="1:11" ht="11.25" customHeight="1">
      <c r="A51" s="14" t="s">
        <v>27</v>
      </c>
      <c r="B51" s="14"/>
      <c r="C51" s="14"/>
      <c r="D51" s="14"/>
      <c r="E51" s="20">
        <v>4842141.34</v>
      </c>
      <c r="F51" s="15"/>
      <c r="G51" s="20">
        <v>4654725.99</v>
      </c>
      <c r="I51" s="17"/>
      <c r="J51" s="17"/>
      <c r="K51" s="17"/>
    </row>
    <row r="52" spans="1:11" ht="11.25" customHeight="1">
      <c r="A52" s="12" t="s">
        <v>28</v>
      </c>
      <c r="B52" s="12"/>
      <c r="C52" s="12"/>
      <c r="D52" s="12"/>
      <c r="E52" s="17">
        <v>4821439.98</v>
      </c>
      <c r="F52" s="17"/>
      <c r="G52" s="17">
        <v>4821439.98</v>
      </c>
      <c r="I52" s="17"/>
      <c r="J52" s="15"/>
      <c r="K52" s="17"/>
    </row>
    <row r="53" spans="1:11" ht="11.25" customHeight="1">
      <c r="A53" s="12" t="s">
        <v>29</v>
      </c>
      <c r="B53" s="12"/>
      <c r="C53" s="12"/>
      <c r="D53" s="12"/>
      <c r="E53" s="17">
        <v>1485134.77</v>
      </c>
      <c r="F53" s="17"/>
      <c r="G53" s="17">
        <v>1373974.43</v>
      </c>
      <c r="I53" s="17"/>
      <c r="J53" s="15"/>
      <c r="K53" s="17"/>
    </row>
    <row r="54" spans="1:11" ht="11.25" customHeight="1">
      <c r="A54" s="12" t="s">
        <v>30</v>
      </c>
      <c r="B54" s="12"/>
      <c r="C54" s="12"/>
      <c r="D54" s="12"/>
      <c r="E54" s="17">
        <v>466266.8</v>
      </c>
      <c r="F54" s="17"/>
      <c r="G54" s="17">
        <v>466266.8</v>
      </c>
      <c r="I54" s="17"/>
      <c r="J54" s="15"/>
      <c r="K54" s="17"/>
    </row>
    <row r="55" spans="1:11" ht="11.25" customHeight="1">
      <c r="A55" s="12" t="s">
        <v>31</v>
      </c>
      <c r="B55" s="12"/>
      <c r="C55" s="12"/>
      <c r="D55" s="12"/>
      <c r="E55" s="17">
        <v>438655.96</v>
      </c>
      <c r="F55" s="17"/>
      <c r="G55" s="17">
        <v>392062.14</v>
      </c>
      <c r="I55" s="17"/>
      <c r="J55" s="15"/>
      <c r="K55" s="17"/>
    </row>
    <row r="56" spans="1:11" ht="11.25" customHeight="1">
      <c r="A56" s="12" t="s">
        <v>32</v>
      </c>
      <c r="B56" s="12"/>
      <c r="C56" s="12"/>
      <c r="D56" s="12"/>
      <c r="E56" s="17">
        <v>196552.71</v>
      </c>
      <c r="F56" s="17"/>
      <c r="G56" s="17">
        <v>179926.68</v>
      </c>
      <c r="I56" s="17"/>
      <c r="J56" s="17"/>
      <c r="K56" s="17"/>
    </row>
    <row r="57" spans="1:11" ht="11.25" customHeight="1">
      <c r="A57" s="12" t="s">
        <v>33</v>
      </c>
      <c r="B57" s="12"/>
      <c r="C57" s="12"/>
      <c r="D57" s="12"/>
      <c r="E57" s="17">
        <v>11581.4</v>
      </c>
      <c r="F57" s="17"/>
      <c r="G57" s="17">
        <v>11581.4</v>
      </c>
      <c r="I57" s="17"/>
      <c r="J57" s="17"/>
      <c r="K57" s="17"/>
    </row>
    <row r="58" spans="1:11" ht="11.25" customHeight="1">
      <c r="A58" s="12" t="s">
        <v>34</v>
      </c>
      <c r="B58" s="12"/>
      <c r="C58" s="12"/>
      <c r="D58" s="12"/>
      <c r="E58" s="17">
        <v>12322</v>
      </c>
      <c r="F58" s="17"/>
      <c r="G58" s="17">
        <v>12322</v>
      </c>
      <c r="I58" s="17"/>
      <c r="J58" s="17"/>
      <c r="K58" s="17"/>
    </row>
    <row r="59" spans="1:11" ht="11.25" customHeight="1">
      <c r="A59" s="12"/>
      <c r="B59" s="12"/>
      <c r="C59" s="12"/>
      <c r="D59" s="12"/>
      <c r="E59" s="17"/>
      <c r="F59" s="17"/>
      <c r="G59" s="17"/>
      <c r="I59" s="17"/>
      <c r="J59" s="17"/>
      <c r="K59" s="16"/>
    </row>
    <row r="60" spans="1:11" ht="11.25" customHeight="1">
      <c r="A60" s="12"/>
      <c r="B60" s="12"/>
      <c r="C60" s="12"/>
      <c r="D60" s="12"/>
      <c r="E60" s="17"/>
      <c r="F60" s="17"/>
      <c r="G60" s="17"/>
      <c r="I60" s="17"/>
      <c r="J60" s="17"/>
      <c r="K60" s="16"/>
    </row>
    <row r="61" spans="1:10" ht="11.25" customHeight="1">
      <c r="A61" s="12"/>
      <c r="B61" s="12"/>
      <c r="C61" s="12"/>
      <c r="D61" s="12"/>
      <c r="E61" s="17"/>
      <c r="F61" s="17"/>
      <c r="G61" s="17"/>
      <c r="I61" s="16"/>
      <c r="J61" s="17"/>
    </row>
    <row r="62" spans="1:10" ht="11.25" customHeight="1">
      <c r="A62" s="12"/>
      <c r="B62" s="12"/>
      <c r="C62" s="12"/>
      <c r="D62" s="12"/>
      <c r="E62" s="17"/>
      <c r="F62" s="17"/>
      <c r="G62" s="17"/>
      <c r="I62" s="16"/>
      <c r="J62" s="17"/>
    </row>
    <row r="63" spans="1:10" ht="11.25" customHeight="1">
      <c r="A63" s="14"/>
      <c r="B63" s="12"/>
      <c r="C63" s="12"/>
      <c r="D63" s="12"/>
      <c r="E63" s="15"/>
      <c r="F63" s="17"/>
      <c r="G63" s="15"/>
      <c r="I63" s="16"/>
      <c r="J63" s="17"/>
    </row>
    <row r="64" spans="1:10" ht="11.25" customHeight="1">
      <c r="A64" s="14"/>
      <c r="B64" s="12"/>
      <c r="C64" s="12"/>
      <c r="D64" s="12"/>
      <c r="E64" s="15"/>
      <c r="F64" s="17"/>
      <c r="G64" s="15"/>
      <c r="I64" s="16"/>
      <c r="J64" s="17"/>
    </row>
    <row r="65" spans="1:10" ht="11.25" customHeight="1">
      <c r="A65" s="14"/>
      <c r="B65" s="12"/>
      <c r="C65" s="12"/>
      <c r="D65" s="12"/>
      <c r="E65" s="15"/>
      <c r="F65" s="17"/>
      <c r="G65" s="15"/>
      <c r="I65" s="16"/>
      <c r="J65" s="17"/>
    </row>
    <row r="66" spans="1:10" ht="11.25" customHeight="1">
      <c r="A66" s="12"/>
      <c r="B66" s="12"/>
      <c r="C66" s="12"/>
      <c r="D66" s="12"/>
      <c r="E66" s="17"/>
      <c r="F66" s="17"/>
      <c r="G66" s="17"/>
      <c r="I66" s="16"/>
      <c r="J66" s="17"/>
    </row>
    <row r="67" spans="1:10" ht="11.25" customHeight="1">
      <c r="A67" s="12"/>
      <c r="B67" s="12"/>
      <c r="C67" s="12"/>
      <c r="D67" s="12"/>
      <c r="E67" s="17"/>
      <c r="F67" s="17"/>
      <c r="G67" s="17"/>
      <c r="I67" s="16"/>
      <c r="J67" s="17"/>
    </row>
    <row r="68" spans="1:10" ht="11.25" customHeight="1">
      <c r="A68" s="12"/>
      <c r="B68" s="12"/>
      <c r="C68" s="12"/>
      <c r="D68" s="12"/>
      <c r="E68" s="17"/>
      <c r="F68" s="17"/>
      <c r="G68" s="17"/>
      <c r="I68" s="16"/>
      <c r="J68" s="17"/>
    </row>
    <row r="69" spans="1:10" ht="11.25" customHeight="1">
      <c r="A69" s="12"/>
      <c r="B69" s="12"/>
      <c r="C69" s="12"/>
      <c r="D69" s="12"/>
      <c r="E69" s="17"/>
      <c r="F69" s="17"/>
      <c r="G69" s="17"/>
      <c r="I69" s="16"/>
      <c r="J69" s="17"/>
    </row>
    <row r="70" spans="1:10" ht="11.25" customHeight="1">
      <c r="A70" s="12"/>
      <c r="B70" s="12"/>
      <c r="C70" s="12"/>
      <c r="D70" s="12"/>
      <c r="E70" s="17"/>
      <c r="F70" s="17"/>
      <c r="G70" s="17"/>
      <c r="I70" s="16"/>
      <c r="J70" s="17"/>
    </row>
    <row r="71" spans="1:10" ht="11.25" customHeight="1">
      <c r="A71" s="12"/>
      <c r="B71" s="12"/>
      <c r="C71" s="12"/>
      <c r="D71" s="12"/>
      <c r="E71" s="17"/>
      <c r="F71" s="17"/>
      <c r="G71" s="17"/>
      <c r="I71" s="16"/>
      <c r="J71" s="17"/>
    </row>
    <row r="72" spans="1:10" ht="11.25" customHeight="1">
      <c r="A72" s="12" t="s">
        <v>35</v>
      </c>
      <c r="B72" s="12"/>
      <c r="C72" s="12"/>
      <c r="D72" s="12"/>
      <c r="E72" s="17">
        <v>23835</v>
      </c>
      <c r="F72" s="17"/>
      <c r="G72" s="17">
        <v>23835</v>
      </c>
      <c r="I72" s="16"/>
      <c r="J72" s="17"/>
    </row>
    <row r="73" spans="1:10" ht="11.25" customHeight="1">
      <c r="A73" s="12" t="s">
        <v>36</v>
      </c>
      <c r="B73" s="12"/>
      <c r="C73" s="12"/>
      <c r="D73" s="12"/>
      <c r="E73" s="17">
        <v>577622.1</v>
      </c>
      <c r="F73" s="17"/>
      <c r="G73" s="17">
        <v>443866.1</v>
      </c>
      <c r="I73" s="16"/>
      <c r="J73" s="17"/>
    </row>
    <row r="74" spans="1:10" ht="11.25" customHeight="1">
      <c r="A74" s="12" t="s">
        <v>37</v>
      </c>
      <c r="B74" s="12"/>
      <c r="C74" s="12"/>
      <c r="D74" s="12"/>
      <c r="E74" s="17">
        <v>36707.88</v>
      </c>
      <c r="F74" s="17"/>
      <c r="G74" s="17">
        <v>36707.88</v>
      </c>
      <c r="I74" s="16"/>
      <c r="J74" s="17"/>
    </row>
    <row r="75" spans="1:10" ht="11.25" customHeight="1">
      <c r="A75" s="12"/>
      <c r="B75" s="12"/>
      <c r="C75" s="12"/>
      <c r="D75" s="12"/>
      <c r="E75" s="17"/>
      <c r="F75" s="17"/>
      <c r="G75" s="17"/>
      <c r="I75" s="16"/>
      <c r="J75" s="17"/>
    </row>
    <row r="76" spans="1:10" ht="11.25" customHeight="1">
      <c r="A76" s="12"/>
      <c r="B76" s="12"/>
      <c r="C76" s="12"/>
      <c r="D76" s="12"/>
      <c r="E76" s="17"/>
      <c r="F76" s="17"/>
      <c r="G76" s="17"/>
      <c r="I76" s="16"/>
      <c r="J76" s="17"/>
    </row>
    <row r="77" spans="1:10" ht="11.25" customHeight="1">
      <c r="A77" s="14" t="s">
        <v>38</v>
      </c>
      <c r="B77" s="12"/>
      <c r="C77" s="12"/>
      <c r="D77" s="12"/>
      <c r="E77" s="15">
        <f>E78</f>
        <v>199692.05</v>
      </c>
      <c r="F77" s="17"/>
      <c r="G77" s="15">
        <f>G78</f>
        <v>0</v>
      </c>
      <c r="I77" s="16"/>
      <c r="J77" s="17"/>
    </row>
    <row r="78" spans="1:10" ht="11.25" customHeight="1">
      <c r="A78" s="12" t="s">
        <v>39</v>
      </c>
      <c r="B78" s="12"/>
      <c r="C78" s="12"/>
      <c r="D78" s="12"/>
      <c r="E78" s="17">
        <v>199692.05</v>
      </c>
      <c r="F78" s="17"/>
      <c r="G78" s="17">
        <v>0</v>
      </c>
      <c r="I78" s="16"/>
      <c r="J78" s="17"/>
    </row>
    <row r="79" spans="1:10" ht="11.25" customHeight="1">
      <c r="A79" s="12"/>
      <c r="B79" s="12"/>
      <c r="C79" s="12"/>
      <c r="D79" s="12"/>
      <c r="E79" s="17"/>
      <c r="F79" s="17"/>
      <c r="G79" s="17"/>
      <c r="I79" s="16"/>
      <c r="J79" s="17"/>
    </row>
    <row r="80" spans="1:10" ht="11.25" customHeight="1">
      <c r="A80" s="12"/>
      <c r="B80" s="12"/>
      <c r="C80" s="12"/>
      <c r="D80" s="12"/>
      <c r="E80" s="17"/>
      <c r="F80" s="17"/>
      <c r="G80" s="17"/>
      <c r="I80" s="16"/>
      <c r="J80" s="15"/>
    </row>
    <row r="81" spans="1:10" ht="11.25" customHeight="1">
      <c r="A81" s="14" t="s">
        <v>40</v>
      </c>
      <c r="B81" s="14"/>
      <c r="C81" s="14"/>
      <c r="D81" s="14"/>
      <c r="E81" s="15">
        <v>-3427669.044</v>
      </c>
      <c r="F81" s="15"/>
      <c r="G81" s="15">
        <v>-3107256.42</v>
      </c>
      <c r="H81" s="16"/>
      <c r="I81" s="16"/>
      <c r="J81" s="17"/>
    </row>
    <row r="82" spans="1:10" ht="11.25" customHeight="1">
      <c r="A82" s="14"/>
      <c r="B82" s="14"/>
      <c r="C82" s="14"/>
      <c r="D82" s="14"/>
      <c r="E82" s="15"/>
      <c r="F82" s="15"/>
      <c r="G82" s="15"/>
      <c r="H82" s="16"/>
      <c r="I82" s="16"/>
      <c r="J82" s="17"/>
    </row>
    <row r="83" spans="1:10" ht="11.25" customHeight="1">
      <c r="A83" s="14"/>
      <c r="B83" s="14"/>
      <c r="C83" s="14"/>
      <c r="D83" s="14"/>
      <c r="E83" s="15"/>
      <c r="F83" s="15"/>
      <c r="G83" s="15"/>
      <c r="H83" s="16"/>
      <c r="I83" s="16"/>
      <c r="J83" s="17"/>
    </row>
    <row r="84" spans="1:10" ht="11.25" customHeight="1">
      <c r="A84" s="14" t="s">
        <v>41</v>
      </c>
      <c r="B84" s="14"/>
      <c r="C84" s="14"/>
      <c r="D84" s="14"/>
      <c r="E84" s="15"/>
      <c r="F84" s="15"/>
      <c r="G84" s="15"/>
      <c r="H84" s="16"/>
      <c r="I84" s="16"/>
      <c r="J84" s="15"/>
    </row>
    <row r="85" spans="1:9" ht="11.25" customHeight="1">
      <c r="A85" s="14"/>
      <c r="B85" s="14"/>
      <c r="C85" s="14"/>
      <c r="D85" s="14"/>
      <c r="E85" s="15"/>
      <c r="F85" s="15"/>
      <c r="G85" s="15"/>
      <c r="H85" s="16"/>
      <c r="I85" s="16"/>
    </row>
    <row r="86" spans="1:9" ht="11.25" customHeight="1">
      <c r="A86" s="14"/>
      <c r="B86" s="14"/>
      <c r="C86" s="14"/>
      <c r="D86" s="14"/>
      <c r="E86" s="15"/>
      <c r="F86" s="15"/>
      <c r="G86" s="15"/>
      <c r="H86" s="16"/>
      <c r="I86" s="16"/>
    </row>
    <row r="87" spans="1:7" ht="11.25" customHeight="1">
      <c r="A87" s="12" t="s">
        <v>42</v>
      </c>
      <c r="B87" s="14"/>
      <c r="C87" s="14"/>
      <c r="D87" s="14"/>
      <c r="E87" s="15"/>
      <c r="F87" s="15"/>
      <c r="G87" s="15"/>
    </row>
    <row r="88" spans="1:7" ht="11.25" customHeight="1">
      <c r="A88" s="12"/>
      <c r="B88" s="14"/>
      <c r="C88" s="14"/>
      <c r="D88" s="14"/>
      <c r="E88" s="15"/>
      <c r="F88" s="15"/>
      <c r="G88" s="15"/>
    </row>
    <row r="89" spans="1:7" ht="12.75">
      <c r="A89" s="12"/>
      <c r="B89" s="14"/>
      <c r="C89" s="14"/>
      <c r="D89" s="14"/>
      <c r="E89" s="15"/>
      <c r="F89" s="15"/>
      <c r="G89" s="15"/>
    </row>
    <row r="90" spans="1:7" ht="12.75">
      <c r="A90" s="12"/>
      <c r="B90" s="14"/>
      <c r="C90" s="14"/>
      <c r="D90" s="14"/>
      <c r="E90" s="15"/>
      <c r="F90" s="15"/>
      <c r="G90" s="15"/>
    </row>
    <row r="91" spans="1:6" ht="12.75">
      <c r="A91" s="12" t="s">
        <v>43</v>
      </c>
      <c r="B91" s="12"/>
      <c r="C91" s="12"/>
      <c r="D91" s="12"/>
      <c r="E91" s="12"/>
      <c r="F91" s="12" t="s">
        <v>44</v>
      </c>
    </row>
    <row r="92" spans="1:9" ht="12.75">
      <c r="A92" s="21" t="s">
        <v>45</v>
      </c>
      <c r="B92" s="12"/>
      <c r="C92" s="12" t="s">
        <v>46</v>
      </c>
      <c r="D92" s="12"/>
      <c r="E92" s="12"/>
      <c r="F92" s="12" t="s">
        <v>47</v>
      </c>
      <c r="G92" s="22"/>
      <c r="I92" s="23"/>
    </row>
    <row r="93" spans="1:9" ht="12.75">
      <c r="A93" s="12" t="s">
        <v>48</v>
      </c>
      <c r="B93" s="12"/>
      <c r="C93" s="12" t="s">
        <v>49</v>
      </c>
      <c r="D93" s="12" t="s">
        <v>50</v>
      </c>
      <c r="E93" s="12"/>
      <c r="F93" s="21" t="s">
        <v>51</v>
      </c>
      <c r="G93" s="22"/>
      <c r="I93" s="23"/>
    </row>
    <row r="94" spans="1:7" ht="12.75">
      <c r="A94" s="12" t="s">
        <v>52</v>
      </c>
      <c r="B94" s="12"/>
      <c r="C94" s="18" t="s">
        <v>53</v>
      </c>
      <c r="D94" s="18" t="s">
        <v>54</v>
      </c>
      <c r="E94" s="12"/>
      <c r="F94" s="17" t="s">
        <v>55</v>
      </c>
      <c r="G94" s="12"/>
    </row>
  </sheetData>
  <sheetProtection selectLockedCells="1" selectUnlockedCells="1"/>
  <mergeCells count="1">
    <mergeCell ref="A8:G8"/>
  </mergeCells>
  <printOptions/>
  <pageMargins left="0.5902777777777778" right="0.11805555555555555" top="0.98402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8:J87"/>
  <sheetViews>
    <sheetView zoomScale="115" zoomScaleNormal="115" zoomScalePageLayoutView="0" workbookViewId="0" topLeftCell="A1">
      <selection activeCell="G38" sqref="G38"/>
    </sheetView>
  </sheetViews>
  <sheetFormatPr defaultColWidth="9.140625" defaultRowHeight="12.75"/>
  <cols>
    <col min="1" max="1" width="18.421875" style="12" customWidth="1"/>
    <col min="2" max="4" width="9.140625" style="12" customWidth="1"/>
    <col min="5" max="5" width="12.140625" style="12" customWidth="1"/>
    <col min="6" max="6" width="7.57421875" style="12" customWidth="1"/>
    <col min="7" max="7" width="16.00390625" style="12" customWidth="1"/>
    <col min="8" max="8" width="10.421875" style="12" customWidth="1"/>
    <col min="9" max="16384" width="9.140625" style="12" customWidth="1"/>
  </cols>
  <sheetData>
    <row r="8" spans="1:8" ht="18">
      <c r="A8" s="39" t="s">
        <v>0</v>
      </c>
      <c r="B8" s="39"/>
      <c r="C8" s="39"/>
      <c r="D8" s="39"/>
      <c r="E8" s="39"/>
      <c r="F8" s="39"/>
      <c r="G8" s="39"/>
      <c r="H8" s="1"/>
    </row>
    <row r="9" spans="1:8" ht="18">
      <c r="A9" s="2" t="s">
        <v>1</v>
      </c>
      <c r="B9" s="3"/>
      <c r="C9" s="3"/>
      <c r="D9" s="3"/>
      <c r="E9" s="3"/>
      <c r="F9" s="3"/>
      <c r="G9" s="4"/>
      <c r="H9" s="1"/>
    </row>
    <row r="10" spans="1:7" ht="12.75">
      <c r="A10" s="5" t="s">
        <v>2</v>
      </c>
      <c r="B10" s="6"/>
      <c r="C10" s="6"/>
      <c r="D10" s="6"/>
      <c r="E10" s="7"/>
      <c r="F10" s="7"/>
      <c r="G10" s="24"/>
    </row>
    <row r="11" spans="1:7" ht="12.75">
      <c r="A11" s="9" t="s">
        <v>3</v>
      </c>
      <c r="B11" s="10"/>
      <c r="C11" s="10"/>
      <c r="D11" s="10"/>
      <c r="E11" s="11"/>
      <c r="F11" s="11"/>
      <c r="G11" s="25"/>
    </row>
    <row r="12" spans="5:7" ht="12">
      <c r="E12" s="14">
        <v>2018</v>
      </c>
      <c r="F12" s="14"/>
      <c r="G12" s="14">
        <v>2017</v>
      </c>
    </row>
    <row r="13" spans="1:8" ht="11.25" customHeight="1">
      <c r="A13" s="14" t="s">
        <v>56</v>
      </c>
      <c r="B13" s="14"/>
      <c r="C13" s="14"/>
      <c r="D13" s="14"/>
      <c r="E13" s="15">
        <f>E14+E70</f>
        <v>8669950.52</v>
      </c>
      <c r="F13" s="15"/>
      <c r="G13" s="15">
        <f>G14+G70</f>
        <v>8494070.89</v>
      </c>
      <c r="H13" s="17"/>
    </row>
    <row r="14" spans="1:8" ht="11.25" customHeight="1">
      <c r="A14" s="14" t="s">
        <v>57</v>
      </c>
      <c r="B14" s="14"/>
      <c r="C14" s="14"/>
      <c r="D14" s="14"/>
      <c r="E14" s="15">
        <f>E15+E21+E29+E37+E43+E47</f>
        <v>3331345.3400000003</v>
      </c>
      <c r="F14" s="15"/>
      <c r="G14" s="15">
        <f>G15+G21+G29+G37+G43+G47</f>
        <v>3505304.55</v>
      </c>
      <c r="H14" s="17"/>
    </row>
    <row r="15" spans="1:8" ht="11.25" customHeight="1">
      <c r="A15" s="14" t="s">
        <v>58</v>
      </c>
      <c r="B15" s="14"/>
      <c r="C15" s="14"/>
      <c r="D15" s="14"/>
      <c r="E15" s="15">
        <f>E16+E17+E18</f>
        <v>44510.22</v>
      </c>
      <c r="F15" s="15"/>
      <c r="G15" s="15">
        <f>G16+G17+G18</f>
        <v>146602.03</v>
      </c>
      <c r="H15" s="17"/>
    </row>
    <row r="16" spans="1:8" ht="11.25" customHeight="1">
      <c r="A16" s="12" t="s">
        <v>59</v>
      </c>
      <c r="E16" s="17">
        <v>37783.33</v>
      </c>
      <c r="F16" s="17"/>
      <c r="G16" s="17">
        <v>127877.24</v>
      </c>
      <c r="H16" s="17"/>
    </row>
    <row r="17" spans="1:8" ht="11.25" customHeight="1">
      <c r="A17" s="12" t="s">
        <v>60</v>
      </c>
      <c r="E17" s="17">
        <v>6726.89</v>
      </c>
      <c r="F17" s="17"/>
      <c r="G17" s="17">
        <v>12826.75</v>
      </c>
      <c r="H17" s="17"/>
    </row>
    <row r="18" spans="1:8" ht="11.25" customHeight="1">
      <c r="A18" s="12" t="s">
        <v>61</v>
      </c>
      <c r="E18" s="17">
        <v>0</v>
      </c>
      <c r="F18" s="17"/>
      <c r="G18" s="17">
        <v>5898.04</v>
      </c>
      <c r="H18" s="17"/>
    </row>
    <row r="19" spans="5:8" ht="11.25" customHeight="1">
      <c r="E19" s="17"/>
      <c r="F19" s="17"/>
      <c r="G19" s="17"/>
      <c r="H19" s="17"/>
    </row>
    <row r="20" spans="5:8" ht="11.25" customHeight="1">
      <c r="E20" s="17"/>
      <c r="F20" s="17"/>
      <c r="G20" s="17"/>
      <c r="H20" s="17"/>
    </row>
    <row r="21" spans="1:8" ht="11.25" customHeight="1">
      <c r="A21" s="14" t="s">
        <v>62</v>
      </c>
      <c r="B21" s="14"/>
      <c r="C21" s="14"/>
      <c r="D21" s="14"/>
      <c r="E21" s="15">
        <f>E22+E23+E24+E25+E26</f>
        <v>78275.10999999999</v>
      </c>
      <c r="F21" s="15"/>
      <c r="G21" s="15">
        <f>G22+G23+G24+G25+G26</f>
        <v>66180.47</v>
      </c>
      <c r="H21" s="17"/>
    </row>
    <row r="22" spans="1:8" ht="11.25" customHeight="1">
      <c r="A22" s="12" t="s">
        <v>63</v>
      </c>
      <c r="E22" s="17">
        <v>15906.42</v>
      </c>
      <c r="F22" s="17"/>
      <c r="G22" s="17">
        <v>17338.54</v>
      </c>
      <c r="H22" s="17"/>
    </row>
    <row r="23" spans="1:10" ht="11.25" customHeight="1">
      <c r="A23" s="12" t="s">
        <v>64</v>
      </c>
      <c r="E23" s="17">
        <v>61867.64</v>
      </c>
      <c r="F23" s="17"/>
      <c r="G23" s="17">
        <v>47843.14</v>
      </c>
      <c r="H23" s="17"/>
      <c r="J23" s="17"/>
    </row>
    <row r="24" spans="1:10" ht="11.25" customHeight="1">
      <c r="A24" s="12" t="s">
        <v>65</v>
      </c>
      <c r="E24" s="17">
        <v>376.01</v>
      </c>
      <c r="F24" s="17"/>
      <c r="G24" s="17">
        <v>545.78</v>
      </c>
      <c r="H24" s="17"/>
      <c r="J24" s="17"/>
    </row>
    <row r="25" spans="1:10" ht="11.25" customHeight="1">
      <c r="A25" s="12" t="s">
        <v>66</v>
      </c>
      <c r="E25" s="17">
        <v>108.5</v>
      </c>
      <c r="F25" s="17"/>
      <c r="G25" s="17">
        <v>172.01</v>
      </c>
      <c r="H25" s="17"/>
      <c r="J25" s="17"/>
    </row>
    <row r="26" spans="1:10" ht="11.25" customHeight="1">
      <c r="A26" s="12" t="s">
        <v>67</v>
      </c>
      <c r="E26" s="17">
        <v>16.54</v>
      </c>
      <c r="F26" s="17"/>
      <c r="G26" s="17">
        <v>281</v>
      </c>
      <c r="H26" s="17"/>
      <c r="J26" s="17"/>
    </row>
    <row r="27" spans="5:10" ht="11.25" customHeight="1">
      <c r="E27" s="17"/>
      <c r="F27" s="17"/>
      <c r="G27" s="17"/>
      <c r="H27" s="17"/>
      <c r="J27" s="17"/>
    </row>
    <row r="28" spans="5:8" ht="11.25" customHeight="1">
      <c r="E28" s="17"/>
      <c r="F28" s="17"/>
      <c r="G28" s="17"/>
      <c r="H28" s="17"/>
    </row>
    <row r="29" spans="1:8" ht="11.25" customHeight="1">
      <c r="A29" s="14" t="s">
        <v>68</v>
      </c>
      <c r="B29" s="14"/>
      <c r="C29" s="14"/>
      <c r="D29" s="14"/>
      <c r="E29" s="15">
        <f>E30+E31+E32+E33+E34</f>
        <v>255912.28999999998</v>
      </c>
      <c r="F29" s="15"/>
      <c r="G29" s="15">
        <f>G30+G31+G32+G33+G34</f>
        <v>231998.74</v>
      </c>
      <c r="H29" s="17"/>
    </row>
    <row r="30" spans="1:8" ht="11.25" customHeight="1">
      <c r="A30" s="12" t="s">
        <v>69</v>
      </c>
      <c r="E30" s="17">
        <v>218893.46</v>
      </c>
      <c r="F30" s="17"/>
      <c r="G30" s="17">
        <v>191023.28</v>
      </c>
      <c r="H30" s="17"/>
    </row>
    <row r="31" spans="1:8" ht="11.25" customHeight="1">
      <c r="A31" s="12" t="s">
        <v>70</v>
      </c>
      <c r="E31" s="17">
        <v>5102.92</v>
      </c>
      <c r="F31" s="17"/>
      <c r="G31" s="17">
        <v>18120.22</v>
      </c>
      <c r="H31" s="17"/>
    </row>
    <row r="32" spans="1:8" ht="11.25" customHeight="1">
      <c r="A32" s="12" t="s">
        <v>71</v>
      </c>
      <c r="E32" s="17">
        <v>343.74</v>
      </c>
      <c r="F32" s="17"/>
      <c r="G32" s="17">
        <v>0</v>
      </c>
      <c r="H32" s="17"/>
    </row>
    <row r="33" spans="1:8" ht="11.25" customHeight="1">
      <c r="A33" s="12" t="s">
        <v>72</v>
      </c>
      <c r="E33" s="17">
        <v>31465.34</v>
      </c>
      <c r="F33" s="17"/>
      <c r="G33" s="17">
        <v>22749.41</v>
      </c>
      <c r="H33" s="17"/>
    </row>
    <row r="34" spans="1:8" ht="11.25" customHeight="1">
      <c r="A34" s="12" t="s">
        <v>73</v>
      </c>
      <c r="E34" s="17">
        <v>106.83</v>
      </c>
      <c r="F34" s="17"/>
      <c r="G34" s="17">
        <v>105.83</v>
      </c>
      <c r="H34" s="17"/>
    </row>
    <row r="35" spans="5:8" ht="11.25" customHeight="1">
      <c r="E35" s="17"/>
      <c r="F35" s="17"/>
      <c r="G35" s="17"/>
      <c r="H35" s="17"/>
    </row>
    <row r="36" spans="5:8" ht="11.25" customHeight="1">
      <c r="E36" s="17"/>
      <c r="F36" s="17"/>
      <c r="G36" s="17"/>
      <c r="H36" s="17"/>
    </row>
    <row r="37" spans="1:8" ht="11.25" customHeight="1">
      <c r="A37" s="14" t="s">
        <v>74</v>
      </c>
      <c r="B37" s="14"/>
      <c r="C37" s="14"/>
      <c r="D37" s="14"/>
      <c r="E37" s="15">
        <f>E38+E39+E40</f>
        <v>360098.93</v>
      </c>
      <c r="F37" s="15"/>
      <c r="G37" s="15">
        <f>G38+G39+G40</f>
        <v>565980.74</v>
      </c>
      <c r="H37" s="17"/>
    </row>
    <row r="38" spans="1:8" ht="11.25" customHeight="1">
      <c r="A38" s="12" t="s">
        <v>75</v>
      </c>
      <c r="E38" s="17">
        <v>89464.75</v>
      </c>
      <c r="F38" s="17"/>
      <c r="G38" s="17">
        <v>333315.52</v>
      </c>
      <c r="H38" s="17"/>
    </row>
    <row r="39" spans="1:8" ht="11.25" customHeight="1">
      <c r="A39" s="12" t="s">
        <v>76</v>
      </c>
      <c r="E39" s="17">
        <v>34434.18</v>
      </c>
      <c r="F39" s="17"/>
      <c r="G39" s="17">
        <v>26665.22</v>
      </c>
      <c r="H39" s="17"/>
    </row>
    <row r="40" spans="1:8" ht="11.25" customHeight="1">
      <c r="A40" s="12" t="s">
        <v>77</v>
      </c>
      <c r="E40" s="17">
        <v>236200</v>
      </c>
      <c r="F40" s="17"/>
      <c r="G40" s="17">
        <v>206000</v>
      </c>
      <c r="H40" s="17"/>
    </row>
    <row r="41" spans="5:8" ht="11.25" customHeight="1">
      <c r="E41" s="17"/>
      <c r="F41" s="17"/>
      <c r="G41" s="17"/>
      <c r="H41" s="17"/>
    </row>
    <row r="42" spans="5:8" ht="11.25" customHeight="1">
      <c r="E42" s="17"/>
      <c r="F42" s="17"/>
      <c r="G42" s="17"/>
      <c r="H42" s="17"/>
    </row>
    <row r="43" spans="1:8" ht="11.25" customHeight="1">
      <c r="A43" s="14" t="s">
        <v>78</v>
      </c>
      <c r="B43" s="14"/>
      <c r="C43" s="14"/>
      <c r="D43" s="14"/>
      <c r="E43" s="15">
        <f>E44</f>
        <v>255.72</v>
      </c>
      <c r="F43" s="15"/>
      <c r="G43" s="15">
        <f>G44</f>
        <v>2005.99</v>
      </c>
      <c r="H43" s="17"/>
    </row>
    <row r="44" spans="1:8" ht="11.25" customHeight="1">
      <c r="A44" s="12" t="s">
        <v>79</v>
      </c>
      <c r="E44" s="17">
        <v>255.72</v>
      </c>
      <c r="F44" s="17"/>
      <c r="G44" s="17">
        <v>2005.99</v>
      </c>
      <c r="H44" s="17"/>
    </row>
    <row r="45" spans="5:8" ht="11.25" customHeight="1">
      <c r="E45" s="17"/>
      <c r="F45" s="17"/>
      <c r="G45" s="17"/>
      <c r="H45" s="17"/>
    </row>
    <row r="46" spans="5:8" ht="11.25" customHeight="1">
      <c r="E46" s="17"/>
      <c r="F46" s="17"/>
      <c r="G46" s="17"/>
      <c r="H46" s="17"/>
    </row>
    <row r="47" spans="1:8" ht="11.25" customHeight="1">
      <c r="A47" s="14" t="s">
        <v>80</v>
      </c>
      <c r="E47" s="15">
        <f>E48+E49</f>
        <v>2592293.0700000003</v>
      </c>
      <c r="F47" s="17"/>
      <c r="G47" s="15">
        <f>G48+G49</f>
        <v>2492536.58</v>
      </c>
      <c r="H47" s="17"/>
    </row>
    <row r="48" spans="1:8" ht="11.25" customHeight="1">
      <c r="A48" s="12" t="s">
        <v>81</v>
      </c>
      <c r="E48" s="17">
        <v>1466691.29</v>
      </c>
      <c r="F48" s="17"/>
      <c r="G48" s="17">
        <v>1741559.69</v>
      </c>
      <c r="H48" s="17"/>
    </row>
    <row r="49" spans="1:8" ht="11.25" customHeight="1">
      <c r="A49" s="12" t="s">
        <v>82</v>
      </c>
      <c r="E49" s="17">
        <v>1125601.78</v>
      </c>
      <c r="F49" s="17"/>
      <c r="G49" s="17">
        <v>750976.89</v>
      </c>
      <c r="H49" s="17"/>
    </row>
    <row r="50" spans="5:8" ht="11.25" customHeight="1">
      <c r="E50" s="17"/>
      <c r="F50" s="17"/>
      <c r="G50" s="17"/>
      <c r="H50" s="17"/>
    </row>
    <row r="51" spans="1:8" ht="11.25" customHeight="1">
      <c r="A51" s="12" t="s">
        <v>83</v>
      </c>
      <c r="E51" s="17"/>
      <c r="F51" s="17"/>
      <c r="G51" s="17"/>
      <c r="H51" s="17"/>
    </row>
    <row r="52" spans="5:8" ht="11.25" customHeight="1">
      <c r="E52" s="17"/>
      <c r="F52" s="17"/>
      <c r="G52" s="17"/>
      <c r="H52" s="17"/>
    </row>
    <row r="53" spans="5:8" ht="11.25" customHeight="1">
      <c r="E53" s="17"/>
      <c r="F53" s="17"/>
      <c r="G53" s="17"/>
      <c r="H53" s="17"/>
    </row>
    <row r="54" spans="5:8" ht="11.25" customHeight="1">
      <c r="E54" s="17"/>
      <c r="F54" s="17"/>
      <c r="G54" s="17"/>
      <c r="H54" s="17"/>
    </row>
    <row r="55" spans="5:8" ht="11.25" customHeight="1">
      <c r="E55" s="17"/>
      <c r="F55" s="17"/>
      <c r="G55" s="17"/>
      <c r="H55" s="17"/>
    </row>
    <row r="56" spans="5:8" ht="11.25" customHeight="1">
      <c r="E56" s="17"/>
      <c r="F56" s="17"/>
      <c r="G56" s="17"/>
      <c r="H56" s="17"/>
    </row>
    <row r="57" spans="5:8" ht="11.25" customHeight="1">
      <c r="E57" s="17"/>
      <c r="F57" s="17"/>
      <c r="G57" s="17"/>
      <c r="H57" s="17"/>
    </row>
    <row r="58" spans="5:8" ht="11.25" customHeight="1">
      <c r="E58" s="17"/>
      <c r="F58" s="17"/>
      <c r="G58" s="17"/>
      <c r="H58" s="17"/>
    </row>
    <row r="59" spans="5:8" ht="11.25" customHeight="1">
      <c r="E59" s="17"/>
      <c r="F59" s="17"/>
      <c r="G59" s="17"/>
      <c r="H59" s="17"/>
    </row>
    <row r="60" spans="5:8" ht="11.25" customHeight="1">
      <c r="E60" s="17"/>
      <c r="F60" s="17"/>
      <c r="G60" s="17"/>
      <c r="H60" s="17"/>
    </row>
    <row r="61" spans="5:8" ht="11.25" customHeight="1">
      <c r="E61" s="17"/>
      <c r="F61" s="17"/>
      <c r="G61" s="17"/>
      <c r="H61" s="17"/>
    </row>
    <row r="62" spans="5:8" ht="11.25" customHeight="1">
      <c r="E62" s="17"/>
      <c r="F62" s="17"/>
      <c r="G62" s="17"/>
      <c r="H62" s="17"/>
    </row>
    <row r="63" spans="5:8" ht="11.25" customHeight="1">
      <c r="E63" s="17"/>
      <c r="F63" s="17"/>
      <c r="G63" s="17"/>
      <c r="H63" s="17"/>
    </row>
    <row r="64" spans="5:8" ht="11.25" customHeight="1">
      <c r="E64" s="17"/>
      <c r="F64" s="17"/>
      <c r="G64" s="17"/>
      <c r="H64" s="17"/>
    </row>
    <row r="65" spans="5:8" ht="11.25" customHeight="1">
      <c r="E65" s="17"/>
      <c r="F65" s="17"/>
      <c r="G65" s="17"/>
      <c r="H65" s="17"/>
    </row>
    <row r="66" spans="5:8" ht="11.25" customHeight="1">
      <c r="E66" s="17"/>
      <c r="F66" s="17"/>
      <c r="G66" s="17"/>
      <c r="H66" s="17"/>
    </row>
    <row r="67" spans="5:8" ht="11.25" customHeight="1">
      <c r="E67" s="17"/>
      <c r="F67" s="17"/>
      <c r="G67" s="17"/>
      <c r="H67" s="17"/>
    </row>
    <row r="68" spans="5:8" ht="11.25" customHeight="1">
      <c r="E68" s="17"/>
      <c r="F68" s="17"/>
      <c r="G68" s="17"/>
      <c r="H68" s="17"/>
    </row>
    <row r="69" spans="5:8" ht="11.25" customHeight="1">
      <c r="E69" s="17"/>
      <c r="F69" s="17"/>
      <c r="G69" s="17"/>
      <c r="H69" s="17"/>
    </row>
    <row r="70" spans="1:8" ht="11.25" customHeight="1">
      <c r="A70" s="14" t="s">
        <v>84</v>
      </c>
      <c r="B70" s="14"/>
      <c r="C70" s="14"/>
      <c r="D70" s="14"/>
      <c r="E70" s="15">
        <f>SUM(E71:E73)</f>
        <v>5338605.18</v>
      </c>
      <c r="F70" s="15"/>
      <c r="G70" s="15">
        <f>SUM(G71:G73)</f>
        <v>4988766.34</v>
      </c>
      <c r="H70" s="17"/>
    </row>
    <row r="71" spans="1:8" ht="11.25" customHeight="1">
      <c r="A71" s="12" t="s">
        <v>85</v>
      </c>
      <c r="E71" s="17">
        <v>3091036.61</v>
      </c>
      <c r="F71" s="17"/>
      <c r="G71" s="17">
        <v>3091036.61</v>
      </c>
      <c r="H71" s="17"/>
    </row>
    <row r="72" spans="1:8" ht="11.25" customHeight="1">
      <c r="A72" s="12" t="s">
        <v>86</v>
      </c>
      <c r="E72" s="17">
        <v>1897729.73</v>
      </c>
      <c r="F72" s="17"/>
      <c r="G72" s="17">
        <v>2180964.31</v>
      </c>
      <c r="H72" s="17"/>
    </row>
    <row r="73" spans="1:8" ht="11.25" customHeight="1">
      <c r="A73" s="12" t="s">
        <v>87</v>
      </c>
      <c r="E73" s="17">
        <v>349838.84</v>
      </c>
      <c r="F73" s="17"/>
      <c r="G73" s="17">
        <v>-283234.58</v>
      </c>
      <c r="H73" s="17"/>
    </row>
    <row r="74" spans="5:7" ht="11.25" customHeight="1">
      <c r="E74" s="17"/>
      <c r="F74" s="17"/>
      <c r="G74" s="17"/>
    </row>
    <row r="75" spans="1:7" ht="11.25" customHeight="1">
      <c r="A75" s="14" t="s">
        <v>41</v>
      </c>
      <c r="E75" s="17"/>
      <c r="F75" s="17"/>
      <c r="G75" s="17"/>
    </row>
    <row r="76" spans="1:7" ht="11.25" customHeight="1">
      <c r="A76" s="14"/>
      <c r="E76" s="17"/>
      <c r="F76" s="17"/>
      <c r="G76" s="17"/>
    </row>
    <row r="77" spans="1:7" ht="11.25" customHeight="1">
      <c r="A77" s="12" t="s">
        <v>42</v>
      </c>
      <c r="E77" s="17"/>
      <c r="F77" s="17"/>
      <c r="G77" s="17"/>
    </row>
    <row r="78" spans="5:7" ht="11.25" customHeight="1">
      <c r="E78" s="17"/>
      <c r="F78" s="17"/>
      <c r="G78" s="17"/>
    </row>
    <row r="79" spans="5:7" ht="11.25" customHeight="1">
      <c r="E79" s="17"/>
      <c r="F79" s="17"/>
      <c r="G79" s="17"/>
    </row>
    <row r="80" spans="5:6" ht="12">
      <c r="E80" s="17"/>
      <c r="F80" s="17"/>
    </row>
    <row r="81" spans="1:7" ht="12.75">
      <c r="A81" s="12" t="s">
        <v>88</v>
      </c>
      <c r="F81" s="12" t="s">
        <v>89</v>
      </c>
      <c r="G81"/>
    </row>
    <row r="82" spans="1:7" ht="12.75">
      <c r="A82" s="26" t="s">
        <v>90</v>
      </c>
      <c r="F82" s="12" t="s">
        <v>47</v>
      </c>
      <c r="G82" s="22"/>
    </row>
    <row r="83" spans="1:7" ht="12.75">
      <c r="A83" s="12" t="s">
        <v>91</v>
      </c>
      <c r="F83" s="21" t="s">
        <v>92</v>
      </c>
      <c r="G83" s="22"/>
    </row>
    <row r="84" spans="1:6" ht="12">
      <c r="A84" s="12" t="s">
        <v>93</v>
      </c>
      <c r="F84" s="17" t="s">
        <v>94</v>
      </c>
    </row>
    <row r="85" spans="3:6" ht="12">
      <c r="C85" s="12" t="s">
        <v>88</v>
      </c>
      <c r="F85" s="17"/>
    </row>
    <row r="86" ht="12">
      <c r="C86" s="12" t="s">
        <v>49</v>
      </c>
    </row>
    <row r="87" ht="12">
      <c r="C87" s="18" t="s">
        <v>95</v>
      </c>
    </row>
  </sheetData>
  <sheetProtection selectLockedCells="1" selectUnlockedCells="1"/>
  <mergeCells count="1">
    <mergeCell ref="A8:G8"/>
  </mergeCells>
  <printOptions/>
  <pageMargins left="0.7875" right="0.2361111111111111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8:M93"/>
  <sheetViews>
    <sheetView tabSelected="1" zoomScalePageLayoutView="0" workbookViewId="0" topLeftCell="A16">
      <selection activeCell="A10" sqref="A10"/>
    </sheetView>
  </sheetViews>
  <sheetFormatPr defaultColWidth="9.00390625" defaultRowHeight="12.75"/>
  <cols>
    <col min="1" max="3" width="9.00390625" style="0" customWidth="1"/>
    <col min="4" max="4" width="6.57421875" style="0" customWidth="1"/>
    <col min="5" max="5" width="21.28125" style="0" customWidth="1"/>
    <col min="6" max="6" width="9.00390625" style="0" hidden="1" customWidth="1"/>
    <col min="7" max="7" width="14.140625" style="0" customWidth="1"/>
    <col min="8" max="8" width="8.8515625" style="0" customWidth="1"/>
    <col min="9" max="9" width="11.28125" style="0" customWidth="1"/>
    <col min="10" max="10" width="5.421875" style="0" customWidth="1"/>
    <col min="11" max="12" width="9.00390625" style="0" customWidth="1"/>
    <col min="13" max="13" width="21.00390625" style="0" customWidth="1"/>
  </cols>
  <sheetData>
    <row r="8" spans="1:9" ht="20.25" customHeight="1">
      <c r="A8" s="27" t="s">
        <v>96</v>
      </c>
      <c r="B8" s="28"/>
      <c r="C8" s="28"/>
      <c r="D8" s="28"/>
      <c r="E8" s="28"/>
      <c r="F8" s="28"/>
      <c r="G8" s="28"/>
      <c r="H8" s="28"/>
      <c r="I8" s="29"/>
    </row>
    <row r="9" spans="1:9" ht="15" customHeight="1">
      <c r="A9" s="2" t="s">
        <v>1</v>
      </c>
      <c r="B9" s="30"/>
      <c r="C9" s="3"/>
      <c r="D9" s="3"/>
      <c r="E9" s="3"/>
      <c r="F9" s="3"/>
      <c r="G9" s="3"/>
      <c r="H9" s="3"/>
      <c r="I9" s="4"/>
    </row>
    <row r="10" spans="1:9" ht="15" customHeight="1">
      <c r="A10" s="5" t="s">
        <v>2</v>
      </c>
      <c r="B10" s="6"/>
      <c r="C10" s="6"/>
      <c r="D10" s="6"/>
      <c r="E10" s="7"/>
      <c r="F10" s="7"/>
      <c r="G10" s="31"/>
      <c r="H10" s="32"/>
      <c r="I10" s="33"/>
    </row>
    <row r="11" spans="1:9" ht="15" customHeight="1">
      <c r="A11" s="9" t="s">
        <v>3</v>
      </c>
      <c r="B11" s="10"/>
      <c r="C11" s="10"/>
      <c r="D11" s="10"/>
      <c r="E11" s="11"/>
      <c r="F11" s="11"/>
      <c r="G11" s="25"/>
      <c r="H11" s="3"/>
      <c r="I11" s="3"/>
    </row>
    <row r="12" spans="1:9" ht="12.75">
      <c r="A12" s="13"/>
      <c r="B12" s="13"/>
      <c r="C12" s="13"/>
      <c r="D12" s="13"/>
      <c r="E12" s="13"/>
      <c r="F12" s="13"/>
      <c r="G12" s="34">
        <v>2018</v>
      </c>
      <c r="H12" s="14"/>
      <c r="I12" s="34">
        <v>2017</v>
      </c>
    </row>
    <row r="13" spans="1:9" ht="12.75">
      <c r="A13" s="14" t="s">
        <v>97</v>
      </c>
      <c r="B13" s="14"/>
      <c r="C13" s="14"/>
      <c r="D13" s="14"/>
      <c r="E13" s="14"/>
      <c r="F13" s="14"/>
      <c r="G13" s="20">
        <f>G15+G18</f>
        <v>7252806.66</v>
      </c>
      <c r="H13" s="14"/>
      <c r="I13" s="20">
        <f>I15+I18</f>
        <v>6872147.499999999</v>
      </c>
    </row>
    <row r="14" spans="1:9" ht="12.75">
      <c r="A14" s="12"/>
      <c r="B14" s="12"/>
      <c r="C14" s="12"/>
      <c r="D14" s="12"/>
      <c r="E14" s="12"/>
      <c r="F14" s="12"/>
      <c r="G14" s="17"/>
      <c r="H14" s="12"/>
      <c r="I14" s="17"/>
    </row>
    <row r="15" spans="1:9" ht="12.75">
      <c r="A15" s="35" t="s">
        <v>98</v>
      </c>
      <c r="B15" s="35"/>
      <c r="C15" s="35"/>
      <c r="D15" s="35"/>
      <c r="E15" s="35"/>
      <c r="F15" s="14"/>
      <c r="G15" s="15">
        <f>G16+G17</f>
        <v>362671.2</v>
      </c>
      <c r="H15" s="14"/>
      <c r="I15" s="15">
        <f>I16+I17</f>
        <v>349878.53</v>
      </c>
    </row>
    <row r="16" spans="1:9" ht="12.75">
      <c r="A16" s="12" t="s">
        <v>99</v>
      </c>
      <c r="B16" s="12"/>
      <c r="C16" s="12"/>
      <c r="D16" s="12"/>
      <c r="E16" s="12"/>
      <c r="F16" s="12"/>
      <c r="G16" s="36">
        <v>362671.2</v>
      </c>
      <c r="H16" s="12"/>
      <c r="I16" s="36">
        <v>349878.53</v>
      </c>
    </row>
    <row r="17" spans="1:9" ht="12.75">
      <c r="A17" s="12"/>
      <c r="B17" s="12"/>
      <c r="C17" s="12"/>
      <c r="D17" s="12"/>
      <c r="E17" s="12"/>
      <c r="F17" s="12"/>
      <c r="G17" s="17"/>
      <c r="H17" s="12"/>
      <c r="I17" s="17"/>
    </row>
    <row r="18" spans="1:9" ht="12.75">
      <c r="A18" s="35" t="s">
        <v>100</v>
      </c>
      <c r="B18" s="35"/>
      <c r="C18" s="35"/>
      <c r="D18" s="35"/>
      <c r="E18" s="35"/>
      <c r="F18" s="14"/>
      <c r="G18" s="15">
        <f>SUM(G19:G27)</f>
        <v>6890135.46</v>
      </c>
      <c r="H18" s="14"/>
      <c r="I18" s="15">
        <f>SUM(I19:I27)</f>
        <v>6522268.969999999</v>
      </c>
    </row>
    <row r="19" spans="1:9" ht="12.75">
      <c r="A19" s="12" t="s">
        <v>101</v>
      </c>
      <c r="B19" s="12"/>
      <c r="C19" s="12"/>
      <c r="D19" s="12"/>
      <c r="E19" s="12"/>
      <c r="F19" s="12"/>
      <c r="G19" s="36">
        <v>213980.5</v>
      </c>
      <c r="H19" s="12"/>
      <c r="I19" s="36">
        <v>117341.22</v>
      </c>
    </row>
    <row r="20" spans="1:9" ht="12.75">
      <c r="A20" s="12" t="s">
        <v>102</v>
      </c>
      <c r="B20" s="12"/>
      <c r="C20" s="12"/>
      <c r="D20" s="12"/>
      <c r="E20" s="12"/>
      <c r="F20" s="12"/>
      <c r="G20" s="36">
        <v>263253.78</v>
      </c>
      <c r="H20" s="12"/>
      <c r="I20" s="36">
        <v>380422.45</v>
      </c>
    </row>
    <row r="21" spans="1:9" ht="12.75">
      <c r="A21" s="12" t="s">
        <v>103</v>
      </c>
      <c r="B21" s="12"/>
      <c r="C21" s="12"/>
      <c r="D21" s="12"/>
      <c r="E21" s="12"/>
      <c r="F21" s="12"/>
      <c r="G21" s="36">
        <v>2424738.09</v>
      </c>
      <c r="H21" s="12"/>
      <c r="I21" s="36">
        <v>2217103</v>
      </c>
    </row>
    <row r="22" spans="1:13" ht="12.75">
      <c r="A22" s="12" t="s">
        <v>104</v>
      </c>
      <c r="B22" s="12"/>
      <c r="C22" s="12"/>
      <c r="D22" s="12"/>
      <c r="E22" s="12"/>
      <c r="F22" s="12"/>
      <c r="G22" s="36">
        <v>929458.69</v>
      </c>
      <c r="H22" s="12"/>
      <c r="I22" s="36">
        <v>1003522.05</v>
      </c>
      <c r="M22" s="34"/>
    </row>
    <row r="23" spans="1:13" ht="12.75">
      <c r="A23" s="12" t="s">
        <v>105</v>
      </c>
      <c r="B23" s="12"/>
      <c r="C23" s="12"/>
      <c r="D23" s="12"/>
      <c r="E23" s="12"/>
      <c r="F23" s="12"/>
      <c r="G23" s="36">
        <v>635605.98</v>
      </c>
      <c r="H23" s="12"/>
      <c r="I23" s="36">
        <v>616795.6</v>
      </c>
      <c r="M23" s="17"/>
    </row>
    <row r="24" spans="1:13" ht="12.75">
      <c r="A24" s="12" t="s">
        <v>106</v>
      </c>
      <c r="B24" s="12"/>
      <c r="C24" s="12"/>
      <c r="D24" s="12"/>
      <c r="E24" s="12"/>
      <c r="F24" s="12"/>
      <c r="G24" s="36">
        <v>144502.64</v>
      </c>
      <c r="H24" s="12"/>
      <c r="I24" s="36">
        <v>82723.59</v>
      </c>
      <c r="M24" s="15"/>
    </row>
    <row r="25" spans="1:13" ht="12.75">
      <c r="A25" s="12" t="s">
        <v>107</v>
      </c>
      <c r="B25" s="12"/>
      <c r="C25" s="12"/>
      <c r="D25" s="12"/>
      <c r="E25" s="12"/>
      <c r="F25" s="12"/>
      <c r="G25" s="36">
        <v>59751.33</v>
      </c>
      <c r="H25" s="12"/>
      <c r="I25" s="36">
        <v>96887.76</v>
      </c>
      <c r="M25" s="36"/>
    </row>
    <row r="26" spans="1:13" ht="12.75">
      <c r="A26" s="12" t="s">
        <v>108</v>
      </c>
      <c r="B26" s="12"/>
      <c r="C26" s="12"/>
      <c r="D26" s="12"/>
      <c r="E26" s="12"/>
      <c r="F26" s="12"/>
      <c r="G26" s="36">
        <v>2149666.74</v>
      </c>
      <c r="H26" s="12"/>
      <c r="I26" s="36">
        <v>1959845.76</v>
      </c>
      <c r="M26" s="17"/>
    </row>
    <row r="27" spans="1:13" ht="12.75">
      <c r="A27" s="12" t="s">
        <v>109</v>
      </c>
      <c r="B27" s="12"/>
      <c r="C27" s="12"/>
      <c r="D27" s="12"/>
      <c r="E27" s="12"/>
      <c r="F27" s="12"/>
      <c r="G27" s="36">
        <v>69177.71</v>
      </c>
      <c r="H27" s="12"/>
      <c r="I27" s="36">
        <v>47627.54</v>
      </c>
      <c r="M27" s="17"/>
    </row>
    <row r="28" spans="1:13" ht="12.75">
      <c r="A28" s="12"/>
      <c r="B28" s="12"/>
      <c r="C28" s="12"/>
      <c r="D28" s="12"/>
      <c r="E28" s="12"/>
      <c r="F28" s="12"/>
      <c r="G28" s="17"/>
      <c r="H28" s="12"/>
      <c r="I28" s="17"/>
      <c r="M28" s="36"/>
    </row>
    <row r="29" spans="1:13" ht="12.75">
      <c r="A29" s="12"/>
      <c r="B29" s="12"/>
      <c r="C29" s="12"/>
      <c r="D29" s="12"/>
      <c r="E29" s="12"/>
      <c r="F29" s="12"/>
      <c r="G29" s="17"/>
      <c r="H29" s="12"/>
      <c r="I29" s="17"/>
      <c r="M29" s="36"/>
    </row>
    <row r="30" spans="1:13" ht="12.75">
      <c r="A30" s="14" t="s">
        <v>110</v>
      </c>
      <c r="B30" s="14"/>
      <c r="C30" s="14"/>
      <c r="D30" s="14"/>
      <c r="E30" s="14"/>
      <c r="F30" s="14"/>
      <c r="G30" s="20">
        <f>G15+G18</f>
        <v>7252806.66</v>
      </c>
      <c r="H30" s="14"/>
      <c r="I30" s="20">
        <f>I15+I18</f>
        <v>6872147.499999999</v>
      </c>
      <c r="M30" s="36"/>
    </row>
    <row r="31" spans="1:13" ht="12.75">
      <c r="A31" s="12"/>
      <c r="B31" s="12"/>
      <c r="C31" s="12"/>
      <c r="D31" s="12"/>
      <c r="E31" s="12"/>
      <c r="F31" s="12"/>
      <c r="G31" s="17"/>
      <c r="H31" s="12"/>
      <c r="I31" s="17"/>
      <c r="M31" s="36"/>
    </row>
    <row r="32" spans="1:13" ht="12.75">
      <c r="A32" s="14" t="s">
        <v>111</v>
      </c>
      <c r="B32" s="14"/>
      <c r="C32" s="14"/>
      <c r="D32" s="14"/>
      <c r="E32" s="14"/>
      <c r="F32" s="14"/>
      <c r="G32" s="15">
        <f>G33+G34</f>
        <v>5252697.19</v>
      </c>
      <c r="H32" s="14"/>
      <c r="I32" s="15">
        <f>I33+I34</f>
        <v>5813997.65</v>
      </c>
      <c r="M32" s="36"/>
    </row>
    <row r="33" spans="1:13" ht="12.75">
      <c r="A33" s="12" t="s">
        <v>112</v>
      </c>
      <c r="B33" s="12"/>
      <c r="C33" s="12"/>
      <c r="D33" s="12"/>
      <c r="E33" s="12"/>
      <c r="F33" s="12"/>
      <c r="G33" s="36">
        <v>386630.53</v>
      </c>
      <c r="H33" s="12"/>
      <c r="I33" s="36">
        <v>506920.73</v>
      </c>
      <c r="M33" s="36"/>
    </row>
    <row r="34" spans="1:13" ht="12.75">
      <c r="A34" s="12" t="s">
        <v>113</v>
      </c>
      <c r="B34" s="12"/>
      <c r="C34" s="12"/>
      <c r="D34" s="12"/>
      <c r="E34" s="12"/>
      <c r="F34" s="12"/>
      <c r="G34" s="36">
        <v>4866066.66</v>
      </c>
      <c r="H34" s="12"/>
      <c r="I34" s="36">
        <v>5307076.92</v>
      </c>
      <c r="M34" s="36"/>
    </row>
    <row r="35" spans="1:13" ht="12.75">
      <c r="A35" s="12"/>
      <c r="B35" s="12"/>
      <c r="C35" s="12"/>
      <c r="D35" s="12"/>
      <c r="E35" s="12"/>
      <c r="F35" s="12"/>
      <c r="G35" s="17"/>
      <c r="H35" s="12"/>
      <c r="I35" s="17"/>
      <c r="M35" s="36"/>
    </row>
    <row r="36" spans="1:13" ht="12.75">
      <c r="A36" s="14" t="s">
        <v>114</v>
      </c>
      <c r="B36" s="14"/>
      <c r="C36" s="14"/>
      <c r="D36" s="14"/>
      <c r="E36" s="14"/>
      <c r="F36" s="14"/>
      <c r="G36" s="15">
        <f>G30-G32</f>
        <v>2000109.4699999997</v>
      </c>
      <c r="H36" s="14"/>
      <c r="I36" s="15">
        <f>I30-I32</f>
        <v>1058149.8499999987</v>
      </c>
      <c r="M36" s="36"/>
    </row>
    <row r="37" spans="1:13" ht="12.75">
      <c r="A37" s="12"/>
      <c r="B37" s="12"/>
      <c r="C37" s="12"/>
      <c r="D37" s="12"/>
      <c r="E37" s="12"/>
      <c r="F37" s="12"/>
      <c r="G37" s="17"/>
      <c r="H37" s="12"/>
      <c r="I37" s="17"/>
      <c r="M37" s="36"/>
    </row>
    <row r="38" spans="1:13" ht="12.75">
      <c r="A38" s="14" t="s">
        <v>115</v>
      </c>
      <c r="B38" s="14"/>
      <c r="C38" s="14"/>
      <c r="D38" s="14"/>
      <c r="E38" s="14"/>
      <c r="F38" s="14"/>
      <c r="G38" s="20">
        <f>G39</f>
        <v>1780505.98</v>
      </c>
      <c r="H38" s="14"/>
      <c r="I38" s="20">
        <f>I39</f>
        <v>2248267.18</v>
      </c>
      <c r="M38" s="17"/>
    </row>
    <row r="39" spans="1:13" ht="12.75">
      <c r="A39" s="12" t="s">
        <v>116</v>
      </c>
      <c r="B39" s="12"/>
      <c r="C39" s="12"/>
      <c r="D39" s="12"/>
      <c r="E39" s="17"/>
      <c r="F39" s="12"/>
      <c r="G39" s="36">
        <v>1780505.98</v>
      </c>
      <c r="H39" s="12"/>
      <c r="I39" s="36">
        <v>2248267.18</v>
      </c>
      <c r="M39" s="17"/>
    </row>
    <row r="40" spans="1:13" ht="12.75">
      <c r="A40" s="12" t="s">
        <v>117</v>
      </c>
      <c r="B40" s="12"/>
      <c r="C40" s="12"/>
      <c r="D40" s="12"/>
      <c r="E40" s="12"/>
      <c r="F40" s="12"/>
      <c r="G40" s="20">
        <f>G41+G42+G43</f>
        <v>1290788.2100000002</v>
      </c>
      <c r="H40" s="12"/>
      <c r="I40" s="20">
        <f>I41+I42+I43</f>
        <v>1249663.32</v>
      </c>
      <c r="M40" s="20"/>
    </row>
    <row r="41" spans="1:13" ht="12.75">
      <c r="A41" s="12" t="s">
        <v>118</v>
      </c>
      <c r="B41" s="12"/>
      <c r="C41" s="12"/>
      <c r="D41" s="12"/>
      <c r="E41" s="12"/>
      <c r="F41" s="12"/>
      <c r="G41" s="37">
        <v>1044362.76</v>
      </c>
      <c r="H41" s="12"/>
      <c r="I41" s="37">
        <v>1043408.72</v>
      </c>
      <c r="M41" s="17"/>
    </row>
    <row r="42" spans="1:13" ht="12.75">
      <c r="A42" s="12" t="s">
        <v>119</v>
      </c>
      <c r="B42" s="12"/>
      <c r="C42" s="12"/>
      <c r="D42" s="12"/>
      <c r="E42" s="12"/>
      <c r="F42" s="12"/>
      <c r="G42" s="36">
        <v>217671.38</v>
      </c>
      <c r="H42" s="12"/>
      <c r="I42" s="36">
        <v>206254.6</v>
      </c>
      <c r="M42" s="15"/>
    </row>
    <row r="43" spans="1:13" ht="12.75">
      <c r="A43" s="12" t="s">
        <v>120</v>
      </c>
      <c r="B43" s="12"/>
      <c r="C43" s="12"/>
      <c r="D43" s="12"/>
      <c r="E43" s="12"/>
      <c r="F43" s="12"/>
      <c r="G43" s="36">
        <v>28754.07</v>
      </c>
      <c r="H43" s="12"/>
      <c r="I43" s="36">
        <v>0</v>
      </c>
      <c r="M43" s="36"/>
    </row>
    <row r="44" spans="1:13" ht="12.75">
      <c r="A44" s="12"/>
      <c r="B44" s="12"/>
      <c r="C44" s="12"/>
      <c r="D44" s="12"/>
      <c r="E44" s="12"/>
      <c r="F44" s="12"/>
      <c r="G44" s="36"/>
      <c r="H44" s="12"/>
      <c r="I44" s="36"/>
      <c r="M44" s="36"/>
    </row>
    <row r="45" spans="1:13" ht="12.75">
      <c r="A45" s="14" t="s">
        <v>121</v>
      </c>
      <c r="B45" s="14"/>
      <c r="C45" s="14"/>
      <c r="D45" s="14"/>
      <c r="E45" s="14"/>
      <c r="F45" s="14"/>
      <c r="G45" s="20">
        <f>G46-G47</f>
        <v>72778.71</v>
      </c>
      <c r="H45" s="14"/>
      <c r="I45" s="20">
        <f>I46-I47</f>
        <v>195123.97999999998</v>
      </c>
      <c r="M45" s="17"/>
    </row>
    <row r="46" spans="1:13" ht="12.75">
      <c r="A46" s="12" t="s">
        <v>122</v>
      </c>
      <c r="B46" s="12"/>
      <c r="C46" s="12"/>
      <c r="D46" s="12"/>
      <c r="E46" s="12"/>
      <c r="F46" s="12"/>
      <c r="G46" s="36">
        <v>92180.94</v>
      </c>
      <c r="H46" s="12"/>
      <c r="I46" s="36">
        <v>220232.24</v>
      </c>
      <c r="M46" s="15"/>
    </row>
    <row r="47" spans="1:13" ht="12.75">
      <c r="A47" s="12" t="s">
        <v>123</v>
      </c>
      <c r="B47" s="12"/>
      <c r="C47" s="12"/>
      <c r="D47" s="12"/>
      <c r="E47" s="12"/>
      <c r="F47" s="12"/>
      <c r="G47" s="36">
        <v>19402.23</v>
      </c>
      <c r="H47" s="12"/>
      <c r="I47" s="36">
        <v>25108.26</v>
      </c>
      <c r="M47" s="17"/>
    </row>
    <row r="48" spans="1:13" ht="12.75">
      <c r="A48" s="12"/>
      <c r="B48" s="12"/>
      <c r="C48" s="12"/>
      <c r="D48" s="12"/>
      <c r="E48" s="12"/>
      <c r="F48" s="12"/>
      <c r="G48" s="36"/>
      <c r="H48" s="12"/>
      <c r="I48" s="36"/>
      <c r="K48" s="36"/>
      <c r="M48" s="20"/>
    </row>
    <row r="49" spans="1:13" ht="12.75">
      <c r="A49" s="14"/>
      <c r="B49" s="12"/>
      <c r="C49" s="12"/>
      <c r="D49" s="12"/>
      <c r="E49" s="12"/>
      <c r="F49" s="12"/>
      <c r="G49" s="20"/>
      <c r="H49" s="12"/>
      <c r="I49" s="20"/>
      <c r="K49" s="36"/>
      <c r="M49" s="36"/>
    </row>
    <row r="50" spans="1:13" ht="12.75">
      <c r="A50" s="14"/>
      <c r="B50" s="12"/>
      <c r="C50" s="12"/>
      <c r="D50" s="12"/>
      <c r="E50" s="12"/>
      <c r="F50" s="12"/>
      <c r="G50" s="20"/>
      <c r="H50" s="12"/>
      <c r="I50" s="20"/>
      <c r="M50" s="20"/>
    </row>
    <row r="51" spans="1:13" ht="12.75">
      <c r="A51" s="14"/>
      <c r="B51" s="12"/>
      <c r="C51" s="12"/>
      <c r="D51" s="12"/>
      <c r="E51" s="12"/>
      <c r="F51" s="12"/>
      <c r="G51" s="20"/>
      <c r="H51" s="12"/>
      <c r="I51" s="20"/>
      <c r="M51" s="36"/>
    </row>
    <row r="52" spans="1:13" ht="12.75">
      <c r="A52" s="14"/>
      <c r="B52" s="12"/>
      <c r="C52" s="12"/>
      <c r="D52" s="12"/>
      <c r="E52" s="12"/>
      <c r="F52" s="12"/>
      <c r="G52" s="20"/>
      <c r="H52" s="12"/>
      <c r="I52" s="20"/>
      <c r="M52" s="36"/>
    </row>
    <row r="53" spans="1:13" ht="12.75">
      <c r="A53" s="14"/>
      <c r="B53" s="12"/>
      <c r="C53" s="12"/>
      <c r="D53" s="12"/>
      <c r="E53" s="12"/>
      <c r="F53" s="12"/>
      <c r="G53" s="20"/>
      <c r="H53" s="12"/>
      <c r="I53" s="20"/>
      <c r="M53" s="36"/>
    </row>
    <row r="54" spans="1:13" ht="12.75">
      <c r="A54" s="14"/>
      <c r="B54" s="12"/>
      <c r="C54" s="12"/>
      <c r="D54" s="12"/>
      <c r="E54" s="12"/>
      <c r="F54" s="12"/>
      <c r="G54" s="20"/>
      <c r="H54" s="12"/>
      <c r="I54" s="20"/>
      <c r="M54" s="38"/>
    </row>
    <row r="55" spans="1:13" ht="12.75">
      <c r="A55" s="14"/>
      <c r="B55" s="12"/>
      <c r="C55" s="12"/>
      <c r="D55" s="12"/>
      <c r="E55" s="12"/>
      <c r="F55" s="12"/>
      <c r="G55" s="20"/>
      <c r="H55" s="12"/>
      <c r="I55" s="20"/>
      <c r="M55" s="38"/>
    </row>
    <row r="56" spans="1:13" ht="12.75">
      <c r="A56" s="14"/>
      <c r="B56" s="12"/>
      <c r="C56" s="12"/>
      <c r="D56" s="12"/>
      <c r="E56" s="12"/>
      <c r="F56" s="12"/>
      <c r="G56" s="20"/>
      <c r="H56" s="12"/>
      <c r="I56" s="20"/>
      <c r="M56" s="38"/>
    </row>
    <row r="57" spans="1:13" ht="12.75">
      <c r="A57" s="14"/>
      <c r="B57" s="12"/>
      <c r="C57" s="12"/>
      <c r="D57" s="12"/>
      <c r="E57" s="12"/>
      <c r="F57" s="12"/>
      <c r="G57" s="20"/>
      <c r="H57" s="12"/>
      <c r="I57" s="20"/>
      <c r="M57" s="36"/>
    </row>
    <row r="58" spans="1:13" ht="12.75">
      <c r="A58" s="14"/>
      <c r="B58" s="12"/>
      <c r="C58" s="12"/>
      <c r="D58" s="12"/>
      <c r="E58" s="12"/>
      <c r="F58" s="12"/>
      <c r="G58" s="20"/>
      <c r="H58" s="12"/>
      <c r="I58" s="20"/>
      <c r="M58" s="36"/>
    </row>
    <row r="59" spans="1:13" ht="12.75">
      <c r="A59" s="14"/>
      <c r="B59" s="12"/>
      <c r="C59" s="12"/>
      <c r="D59" s="12"/>
      <c r="E59" s="12"/>
      <c r="F59" s="12"/>
      <c r="G59" s="20"/>
      <c r="H59" s="12"/>
      <c r="I59" s="20"/>
      <c r="M59" s="36"/>
    </row>
    <row r="60" spans="1:13" ht="12.75">
      <c r="A60" s="14"/>
      <c r="B60" s="12"/>
      <c r="C60" s="12"/>
      <c r="D60" s="12"/>
      <c r="E60" s="12"/>
      <c r="F60" s="12"/>
      <c r="G60" s="20"/>
      <c r="H60" s="12"/>
      <c r="I60" s="20"/>
      <c r="M60" s="36"/>
    </row>
    <row r="61" spans="1:13" ht="12.75">
      <c r="A61" s="14"/>
      <c r="B61" s="12"/>
      <c r="C61" s="12"/>
      <c r="D61" s="12"/>
      <c r="E61" s="12"/>
      <c r="F61" s="12"/>
      <c r="G61" s="20"/>
      <c r="H61" s="12"/>
      <c r="I61" s="20"/>
      <c r="M61" s="36"/>
    </row>
    <row r="62" spans="1:13" ht="12.75">
      <c r="A62" s="14"/>
      <c r="B62" s="12"/>
      <c r="C62" s="12"/>
      <c r="D62" s="12"/>
      <c r="E62" s="12"/>
      <c r="F62" s="12"/>
      <c r="G62" s="20"/>
      <c r="H62" s="12"/>
      <c r="I62" s="20"/>
      <c r="M62" s="36"/>
    </row>
    <row r="63" spans="1:13" ht="12.75">
      <c r="A63" s="14"/>
      <c r="B63" s="12"/>
      <c r="C63" s="12"/>
      <c r="D63" s="12"/>
      <c r="E63" s="12"/>
      <c r="F63" s="12"/>
      <c r="G63" s="20"/>
      <c r="H63" s="12"/>
      <c r="I63" s="20"/>
      <c r="M63" s="36"/>
    </row>
    <row r="64" spans="1:13" ht="12.75">
      <c r="A64" s="14"/>
      <c r="B64" s="12"/>
      <c r="C64" s="12"/>
      <c r="D64" s="12"/>
      <c r="E64" s="12"/>
      <c r="F64" s="12"/>
      <c r="G64" s="20"/>
      <c r="H64" s="12"/>
      <c r="I64" s="20"/>
      <c r="M64" s="36"/>
    </row>
    <row r="65" spans="1:13" ht="12.75">
      <c r="A65" s="14"/>
      <c r="B65" s="12"/>
      <c r="C65" s="12"/>
      <c r="D65" s="12"/>
      <c r="E65" s="12"/>
      <c r="F65" s="12"/>
      <c r="G65" s="20"/>
      <c r="H65" s="12"/>
      <c r="I65" s="20"/>
      <c r="M65" s="36"/>
    </row>
    <row r="66" spans="1:13" ht="12.75">
      <c r="A66" s="14"/>
      <c r="B66" s="12"/>
      <c r="C66" s="12"/>
      <c r="D66" s="12"/>
      <c r="E66" s="12"/>
      <c r="F66" s="12"/>
      <c r="G66" s="20"/>
      <c r="H66" s="12"/>
      <c r="I66" s="20"/>
      <c r="M66" s="36"/>
    </row>
    <row r="67" spans="1:13" ht="12.75">
      <c r="A67" s="14"/>
      <c r="B67" s="12"/>
      <c r="C67" s="12"/>
      <c r="D67" s="12"/>
      <c r="E67" s="12"/>
      <c r="F67" s="12"/>
      <c r="G67" s="20"/>
      <c r="H67" s="12"/>
      <c r="I67" s="20"/>
      <c r="M67" s="36"/>
    </row>
    <row r="68" spans="1:13" ht="12.75">
      <c r="A68" s="14"/>
      <c r="B68" s="12"/>
      <c r="C68" s="12"/>
      <c r="D68" s="12"/>
      <c r="E68" s="12"/>
      <c r="F68" s="12"/>
      <c r="G68" s="20"/>
      <c r="H68" s="12"/>
      <c r="I68" s="20"/>
      <c r="M68" s="36"/>
    </row>
    <row r="69" spans="1:13" ht="12.75">
      <c r="A69" s="14"/>
      <c r="B69" s="12"/>
      <c r="C69" s="12"/>
      <c r="D69" s="12"/>
      <c r="E69" s="12"/>
      <c r="F69" s="12"/>
      <c r="G69" s="20"/>
      <c r="H69" s="12"/>
      <c r="I69" s="20"/>
      <c r="M69" s="36"/>
    </row>
    <row r="70" spans="1:13" ht="12.75">
      <c r="A70" s="14"/>
      <c r="B70" s="12"/>
      <c r="C70" s="12"/>
      <c r="D70" s="12"/>
      <c r="E70" s="12"/>
      <c r="F70" s="12"/>
      <c r="G70" s="20"/>
      <c r="H70" s="12"/>
      <c r="I70" s="20"/>
      <c r="M70" s="36"/>
    </row>
    <row r="71" spans="1:13" ht="12.75">
      <c r="A71" s="14"/>
      <c r="B71" s="12"/>
      <c r="C71" s="12"/>
      <c r="D71" s="12"/>
      <c r="E71" s="12"/>
      <c r="F71" s="12"/>
      <c r="G71" s="20"/>
      <c r="H71" s="12"/>
      <c r="I71" s="20"/>
      <c r="M71" s="36"/>
    </row>
    <row r="72" spans="1:13" ht="12.75">
      <c r="A72" s="14"/>
      <c r="B72" s="12"/>
      <c r="C72" s="12"/>
      <c r="D72" s="12"/>
      <c r="E72" s="12"/>
      <c r="F72" s="12"/>
      <c r="G72" s="20"/>
      <c r="H72" s="12"/>
      <c r="I72" s="20"/>
      <c r="M72" s="36"/>
    </row>
    <row r="73" spans="1:13" ht="12.75">
      <c r="A73" s="14"/>
      <c r="B73" s="12"/>
      <c r="C73" s="12"/>
      <c r="D73" s="12"/>
      <c r="E73" s="12"/>
      <c r="F73" s="12"/>
      <c r="G73" s="20"/>
      <c r="H73" s="12"/>
      <c r="I73" s="20"/>
      <c r="M73" s="20"/>
    </row>
    <row r="74" spans="1:13" ht="12.75">
      <c r="A74" s="14" t="s">
        <v>124</v>
      </c>
      <c r="B74" s="12"/>
      <c r="C74" s="12"/>
      <c r="D74" s="12"/>
      <c r="E74" s="12"/>
      <c r="F74" s="12"/>
      <c r="G74" s="20">
        <f>G75+G76</f>
        <v>27107.42</v>
      </c>
      <c r="H74" s="12"/>
      <c r="I74" s="20">
        <f>I75+I76</f>
        <v>711758.77</v>
      </c>
      <c r="M74" s="20"/>
    </row>
    <row r="75" spans="1:13" ht="12.75">
      <c r="A75" s="14" t="s">
        <v>125</v>
      </c>
      <c r="B75" s="12"/>
      <c r="C75" s="12"/>
      <c r="D75" s="12"/>
      <c r="E75" s="12"/>
      <c r="F75" s="12"/>
      <c r="G75" s="36">
        <v>27107.42</v>
      </c>
      <c r="H75" s="12"/>
      <c r="I75" s="36">
        <v>28985.99</v>
      </c>
      <c r="M75" s="20"/>
    </row>
    <row r="76" spans="1:13" ht="12.75">
      <c r="A76" s="14" t="s">
        <v>126</v>
      </c>
      <c r="B76" s="12"/>
      <c r="C76" s="12"/>
      <c r="D76" s="12"/>
      <c r="E76" s="12"/>
      <c r="F76" s="12"/>
      <c r="G76" s="36">
        <v>0</v>
      </c>
      <c r="H76" s="12"/>
      <c r="I76" s="36">
        <v>682772.78</v>
      </c>
      <c r="M76" s="20"/>
    </row>
    <row r="77" spans="1:13" ht="12.75">
      <c r="A77" s="14" t="s">
        <v>127</v>
      </c>
      <c r="B77" s="12"/>
      <c r="C77" s="12"/>
      <c r="D77" s="12"/>
      <c r="E77" s="12"/>
      <c r="F77" s="12"/>
      <c r="G77" s="20"/>
      <c r="H77" s="12"/>
      <c r="I77" s="20"/>
      <c r="M77" s="20"/>
    </row>
    <row r="78" spans="1:13" ht="12.75">
      <c r="A78" s="12"/>
      <c r="B78" s="12"/>
      <c r="C78" s="12"/>
      <c r="D78" s="12"/>
      <c r="E78" s="12"/>
      <c r="F78" s="12"/>
      <c r="G78" s="17"/>
      <c r="H78" s="12"/>
      <c r="I78" s="17"/>
      <c r="M78" s="20"/>
    </row>
    <row r="79" spans="1:13" ht="12.75">
      <c r="A79" s="14" t="s">
        <v>128</v>
      </c>
      <c r="B79" s="14"/>
      <c r="C79" s="14"/>
      <c r="D79" s="14"/>
      <c r="E79" s="14"/>
      <c r="F79" s="14"/>
      <c r="G79" s="15">
        <f>G80</f>
        <v>319489.61999999976</v>
      </c>
      <c r="H79" s="14"/>
      <c r="I79" s="15">
        <f>I80</f>
        <v>-283234.5800000015</v>
      </c>
      <c r="M79" s="20"/>
    </row>
    <row r="80" spans="1:13" ht="12.75">
      <c r="A80" s="12" t="s">
        <v>129</v>
      </c>
      <c r="B80" s="12"/>
      <c r="C80" s="12"/>
      <c r="D80" s="12"/>
      <c r="E80" s="12"/>
      <c r="F80" s="12"/>
      <c r="G80" s="17">
        <f>G36-G38+G45+G74</f>
        <v>319489.61999999976</v>
      </c>
      <c r="H80" s="12"/>
      <c r="I80" s="17">
        <f>I36-I38+I45+I74</f>
        <v>-283234.5800000015</v>
      </c>
      <c r="M80" s="20"/>
    </row>
    <row r="81" spans="1:13" ht="12.75">
      <c r="A81" s="12"/>
      <c r="B81" s="12"/>
      <c r="C81" s="12"/>
      <c r="D81" s="12"/>
      <c r="E81" s="12"/>
      <c r="F81" s="12"/>
      <c r="G81" s="17"/>
      <c r="H81" s="12"/>
      <c r="I81" s="17"/>
      <c r="M81" s="20"/>
    </row>
    <row r="82" spans="1:13" ht="12.75">
      <c r="A82" s="12"/>
      <c r="B82" s="12"/>
      <c r="C82" s="12"/>
      <c r="D82" s="12"/>
      <c r="E82" s="12"/>
      <c r="F82" s="12"/>
      <c r="G82" s="17"/>
      <c r="H82" s="12"/>
      <c r="I82" s="17"/>
      <c r="M82" s="20"/>
    </row>
    <row r="83" spans="1:13" ht="12.75">
      <c r="A83" s="14" t="s">
        <v>41</v>
      </c>
      <c r="B83" s="12"/>
      <c r="C83" s="12"/>
      <c r="D83" s="12"/>
      <c r="E83" s="12"/>
      <c r="F83" s="12"/>
      <c r="G83" s="17"/>
      <c r="H83" s="12"/>
      <c r="I83" s="17"/>
      <c r="M83" s="20"/>
    </row>
    <row r="84" spans="1:13" ht="12.75">
      <c r="A84" s="12"/>
      <c r="B84" s="12"/>
      <c r="C84" s="12"/>
      <c r="D84" s="12"/>
      <c r="E84" s="12"/>
      <c r="F84" s="12"/>
      <c r="G84" s="17"/>
      <c r="H84" s="12"/>
      <c r="I84" s="17"/>
      <c r="M84" s="20"/>
    </row>
    <row r="85" spans="1:13" ht="12.75">
      <c r="A85" s="12" t="s">
        <v>42</v>
      </c>
      <c r="B85" s="12"/>
      <c r="C85" s="12"/>
      <c r="D85" s="12"/>
      <c r="E85" s="12"/>
      <c r="F85" s="12"/>
      <c r="G85" s="17"/>
      <c r="H85" s="12"/>
      <c r="I85" s="17"/>
      <c r="M85" s="20"/>
    </row>
    <row r="86" spans="1:13" ht="12.75">
      <c r="A86" s="12"/>
      <c r="B86" s="12"/>
      <c r="C86" s="12"/>
      <c r="D86" s="12"/>
      <c r="E86" s="12"/>
      <c r="F86" s="12"/>
      <c r="G86" s="17"/>
      <c r="H86" s="12"/>
      <c r="I86" s="17"/>
      <c r="M86" s="20"/>
    </row>
    <row r="87" spans="1:13" ht="12.75">
      <c r="A87" s="12"/>
      <c r="B87" s="12"/>
      <c r="C87" s="12"/>
      <c r="D87" s="12"/>
      <c r="E87" s="12"/>
      <c r="F87" s="12"/>
      <c r="G87" s="17"/>
      <c r="H87" s="12"/>
      <c r="I87" s="17"/>
      <c r="M87" s="20"/>
    </row>
    <row r="88" spans="1:13" ht="12.75">
      <c r="A88" s="12"/>
      <c r="B88" s="12"/>
      <c r="C88" s="12"/>
      <c r="D88" s="12"/>
      <c r="E88" s="12"/>
      <c r="F88" s="12"/>
      <c r="G88" s="17"/>
      <c r="H88" s="12"/>
      <c r="I88" s="17"/>
      <c r="M88" s="17"/>
    </row>
    <row r="89" spans="1:13" ht="12.75">
      <c r="A89" s="12" t="s">
        <v>130</v>
      </c>
      <c r="B89" s="12"/>
      <c r="C89" s="12"/>
      <c r="D89" s="12"/>
      <c r="E89" s="12"/>
      <c r="F89" s="12"/>
      <c r="G89" s="17"/>
      <c r="H89" s="12" t="s">
        <v>131</v>
      </c>
      <c r="M89" s="15"/>
    </row>
    <row r="90" spans="1:13" ht="12.75">
      <c r="A90" s="40" t="s">
        <v>132</v>
      </c>
      <c r="B90" s="40"/>
      <c r="C90" s="40"/>
      <c r="D90" s="12"/>
      <c r="E90" s="12"/>
      <c r="F90" s="12"/>
      <c r="G90" s="12"/>
      <c r="H90" s="12" t="s">
        <v>133</v>
      </c>
      <c r="I90" s="22"/>
      <c r="M90" s="17"/>
    </row>
    <row r="91" spans="1:9" ht="12.75">
      <c r="A91" s="12" t="s">
        <v>134</v>
      </c>
      <c r="B91" s="12"/>
      <c r="C91" s="12"/>
      <c r="D91" s="12"/>
      <c r="E91" s="12" t="s">
        <v>135</v>
      </c>
      <c r="F91" s="12"/>
      <c r="G91" s="12"/>
      <c r="H91" s="21" t="s">
        <v>136</v>
      </c>
      <c r="I91" s="22"/>
    </row>
    <row r="92" spans="1:8" ht="12.75">
      <c r="A92" s="12" t="s">
        <v>137</v>
      </c>
      <c r="B92" s="12"/>
      <c r="C92" s="12"/>
      <c r="D92" s="12"/>
      <c r="E92" s="12" t="s">
        <v>49</v>
      </c>
      <c r="F92" s="12"/>
      <c r="G92" s="12"/>
      <c r="H92" s="17" t="s">
        <v>138</v>
      </c>
    </row>
    <row r="93" spans="1:8" ht="12.75">
      <c r="A93" s="12"/>
      <c r="B93" s="12"/>
      <c r="C93" s="12"/>
      <c r="D93" s="12"/>
      <c r="E93" s="18" t="s">
        <v>95</v>
      </c>
      <c r="F93" s="12"/>
      <c r="G93" s="12"/>
      <c r="H93" s="12"/>
    </row>
  </sheetData>
  <sheetProtection selectLockedCells="1" selectUnlockedCells="1"/>
  <mergeCells count="1">
    <mergeCell ref="A90:C90"/>
  </mergeCells>
  <printOptions/>
  <pageMargins left="0.7875" right="0.30972222222222223" top="0.9840277777777777" bottom="0.3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</dc:creator>
  <cp:keywords/>
  <dc:description/>
  <cp:lastModifiedBy>Fabiano Rodrigues Fernandes</cp:lastModifiedBy>
  <dcterms:created xsi:type="dcterms:W3CDTF">2019-04-05T13:46:44Z</dcterms:created>
  <dcterms:modified xsi:type="dcterms:W3CDTF">2019-04-22T16:30:24Z</dcterms:modified>
  <cp:category/>
  <cp:version/>
  <cp:contentType/>
  <cp:contentStatus/>
</cp:coreProperties>
</file>